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23E8EC0C-C1D9-4A51-B8C5-C766BAF12AB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8" i="1" l="1"/>
  <c r="B158" i="1"/>
  <c r="A158" i="1"/>
  <c r="J157" i="1"/>
  <c r="I157" i="1"/>
  <c r="H157" i="1"/>
  <c r="G157" i="1"/>
  <c r="F157" i="1"/>
  <c r="A148" i="1"/>
  <c r="J147" i="1"/>
  <c r="I147" i="1"/>
  <c r="H147" i="1"/>
  <c r="G147" i="1"/>
  <c r="F147" i="1"/>
  <c r="F109" i="1"/>
  <c r="G109" i="1"/>
  <c r="G120" i="1" s="1"/>
  <c r="H109" i="1"/>
  <c r="I109" i="1"/>
  <c r="I120" i="1" s="1"/>
  <c r="J109" i="1"/>
  <c r="A110" i="1"/>
  <c r="B110" i="1"/>
  <c r="F119" i="1"/>
  <c r="F120" i="1" s="1"/>
  <c r="G119" i="1"/>
  <c r="H119" i="1"/>
  <c r="I119" i="1"/>
  <c r="J119" i="1"/>
  <c r="J120" i="1" s="1"/>
  <c r="A120" i="1"/>
  <c r="B120" i="1"/>
  <c r="L120" i="1"/>
  <c r="F128" i="1"/>
  <c r="G128" i="1"/>
  <c r="H128" i="1"/>
  <c r="H139" i="1" s="1"/>
  <c r="I128" i="1"/>
  <c r="I139" i="1" s="1"/>
  <c r="J128" i="1"/>
  <c r="B129" i="1"/>
  <c r="F138" i="1"/>
  <c r="F139" i="1" s="1"/>
  <c r="G138" i="1"/>
  <c r="G139" i="1" s="1"/>
  <c r="H138" i="1"/>
  <c r="I138" i="1"/>
  <c r="J138" i="1"/>
  <c r="J139" i="1" s="1"/>
  <c r="A139" i="1"/>
  <c r="B139" i="1"/>
  <c r="L139" i="1"/>
  <c r="F166" i="1"/>
  <c r="G166" i="1"/>
  <c r="H166" i="1"/>
  <c r="I166" i="1"/>
  <c r="I177" i="1" s="1"/>
  <c r="J166" i="1"/>
  <c r="J177" i="1" s="1"/>
  <c r="A167" i="1"/>
  <c r="B167" i="1"/>
  <c r="F176" i="1"/>
  <c r="G176" i="1"/>
  <c r="H176" i="1"/>
  <c r="H177" i="1" s="1"/>
  <c r="I176" i="1"/>
  <c r="J176" i="1"/>
  <c r="A177" i="1"/>
  <c r="B177" i="1"/>
  <c r="L177" i="1"/>
  <c r="F185" i="1"/>
  <c r="G185" i="1"/>
  <c r="H185" i="1"/>
  <c r="I185" i="1"/>
  <c r="J185" i="1"/>
  <c r="J196" i="1" s="1"/>
  <c r="A186" i="1"/>
  <c r="B186" i="1"/>
  <c r="F195" i="1"/>
  <c r="G195" i="1"/>
  <c r="H195" i="1"/>
  <c r="I195" i="1"/>
  <c r="J195" i="1"/>
  <c r="A196" i="1"/>
  <c r="B196" i="1"/>
  <c r="L196" i="1"/>
  <c r="F196" i="1" l="1"/>
  <c r="H196" i="1"/>
  <c r="I196" i="1"/>
  <c r="H158" i="1"/>
  <c r="G158" i="1"/>
  <c r="I158" i="1"/>
  <c r="F158" i="1"/>
  <c r="J158" i="1"/>
  <c r="G196" i="1"/>
  <c r="G177" i="1"/>
  <c r="F177" i="1"/>
  <c r="H120" i="1"/>
  <c r="B100" i="1" l="1"/>
  <c r="A100" i="1"/>
  <c r="J99" i="1"/>
  <c r="I99" i="1"/>
  <c r="H99" i="1"/>
  <c r="G99" i="1"/>
  <c r="F99" i="1"/>
  <c r="B90" i="1"/>
  <c r="A90" i="1"/>
  <c r="J89" i="1"/>
  <c r="I89" i="1"/>
  <c r="H89" i="1"/>
  <c r="H100" i="1" s="1"/>
  <c r="G89" i="1"/>
  <c r="F89" i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I51" i="1"/>
  <c r="H51" i="1"/>
  <c r="H62" i="1" s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F43" i="1" s="1"/>
  <c r="B24" i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  <c r="I24" i="1" l="1"/>
  <c r="F62" i="1"/>
  <c r="G100" i="1"/>
  <c r="J62" i="1"/>
  <c r="H81" i="1"/>
  <c r="F100" i="1"/>
  <c r="F24" i="1"/>
  <c r="F101" i="1" s="1"/>
  <c r="G43" i="1"/>
  <c r="I62" i="1"/>
  <c r="I100" i="1"/>
  <c r="G24" i="1"/>
  <c r="H43" i="1"/>
  <c r="I43" i="1"/>
  <c r="I81" i="1"/>
  <c r="L100" i="1"/>
  <c r="L81" i="1"/>
  <c r="L62" i="1"/>
  <c r="G62" i="1"/>
  <c r="J43" i="1"/>
  <c r="J24" i="1"/>
  <c r="J100" i="1"/>
  <c r="L24" i="1"/>
  <c r="L43" i="1"/>
  <c r="G81" i="1"/>
  <c r="H24" i="1"/>
  <c r="H101" i="1" l="1"/>
  <c r="I101" i="1"/>
  <c r="J101" i="1"/>
  <c r="G101" i="1"/>
  <c r="L101" i="1"/>
</calcChain>
</file>

<file path=xl/sharedStrings.xml><?xml version="1.0" encoding="utf-8"?>
<sst xmlns="http://schemas.openxmlformats.org/spreadsheetml/2006/main" count="360" uniqueCount="124">
  <si>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</si>
  <si>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</si>
  <si>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</si>
  <si>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</si>
  <si>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</si>
  <si>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</si>
  <si>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</si>
  <si>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</si>
  <si>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</si>
  <si>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</si>
  <si>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</si>
  <si>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</si>
  <si>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</si>
  <si>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</si>
  <si>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</si>
  <si>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</si>
  <si>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</si>
  <si>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</si>
  <si>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</si>
  <si>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</si>
  <si>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</si>
  <si>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</si>
  <si>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</si>
  <si>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</si>
  <si>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</si>
  <si>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</si>
  <si>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</si>
  <si>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</si>
  <si>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</si>
  <si>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</si>
  <si>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</si>
  <si>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</si>
  <si>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</si>
  <si>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</si>
  <si>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</si>
  <si>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</si>
  <si>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</si>
  <si>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</si>
  <si>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</si>
  <si>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из пшенной крупы с маслом сливочным</t>
  </si>
  <si>
    <t>напиток кофейный на молоке</t>
  </si>
  <si>
    <t>Батон пшеничный в/с</t>
  </si>
  <si>
    <t>яйцо вареное</t>
  </si>
  <si>
    <t>Салат из солёных огурцов</t>
  </si>
  <si>
    <t>Суп картофельный с бобовыми и курой</t>
  </si>
  <si>
    <t>Плов из птицы</t>
  </si>
  <si>
    <t>Компот из смеси сухофруктов</t>
  </si>
  <si>
    <t>Хлеб пшеничный</t>
  </si>
  <si>
    <t>Хлеб-ржано пшеничный</t>
  </si>
  <si>
    <t>к/к</t>
  </si>
  <si>
    <t>Запеканка рисовая с творогом с соусом молочным сладким №327</t>
  </si>
  <si>
    <t>Какао с молоком</t>
  </si>
  <si>
    <t>Бутерброд с сыром</t>
  </si>
  <si>
    <t>Апельсин</t>
  </si>
  <si>
    <t>Салат витаминный (2 вариант)</t>
  </si>
  <si>
    <t>Борщ сибирский сметаной</t>
  </si>
  <si>
    <t>Тефтели из куры в соусе №331</t>
  </si>
  <si>
    <t>Макаронные изделия отварные</t>
  </si>
  <si>
    <t>Чай с сахаром</t>
  </si>
  <si>
    <t>Хлеб ржано-пшеничный</t>
  </si>
  <si>
    <t>297/331</t>
  </si>
  <si>
    <t>Батон пшеничный в,с</t>
  </si>
  <si>
    <t>Пюре картофельное</t>
  </si>
  <si>
    <t>Каша вязкая молочная из овсяных хлопьев "Геркулес" с маслом сливочным</t>
  </si>
  <si>
    <t>Напиток кофейный на молоке</t>
  </si>
  <si>
    <t>Печенье затяжное</t>
  </si>
  <si>
    <t>Сыр (порциями)</t>
  </si>
  <si>
    <t>Томаты свежие порционно</t>
  </si>
  <si>
    <t>щи из квашеной капусты с курой и сметаной</t>
  </si>
  <si>
    <t>Котлеты, биточки, шницель с соусом №332</t>
  </si>
  <si>
    <t>Капуста тушенная</t>
  </si>
  <si>
    <t>Компот из свежих яблок</t>
  </si>
  <si>
    <t>92/288</t>
  </si>
  <si>
    <t>268/332</t>
  </si>
  <si>
    <t>Запеканка из творога с соусом молочным сладким №327</t>
  </si>
  <si>
    <t>напиток из плодов шиповника</t>
  </si>
  <si>
    <t>Яблоко</t>
  </si>
  <si>
    <t>223/327</t>
  </si>
  <si>
    <t>Салат из квашенной капусты</t>
  </si>
  <si>
    <t>Суп картофельный с курой</t>
  </si>
  <si>
    <t>Котлеты рыбные (минтай) с соусом №326</t>
  </si>
  <si>
    <t>Рис отварной</t>
  </si>
  <si>
    <t>Чай с сахаром и лимоном</t>
  </si>
  <si>
    <t>97/228</t>
  </si>
  <si>
    <t>239/326</t>
  </si>
  <si>
    <t>Каша молочная жидка из гречневой крупы с маслом сливочным</t>
  </si>
  <si>
    <t>Какао на молоке</t>
  </si>
  <si>
    <t>джем/павидло</t>
  </si>
  <si>
    <t>Салат из квашеной капусты</t>
  </si>
  <si>
    <t>Рассольник Ленинградский со сметаной и отварной курой</t>
  </si>
  <si>
    <t>Котлета рыбная (минтай) с соусом № 326</t>
  </si>
  <si>
    <t>96/288</t>
  </si>
  <si>
    <t>батон пшеничный</t>
  </si>
  <si>
    <t xml:space="preserve">к/к </t>
  </si>
  <si>
    <t>Каша молочная "Дружба" с маслом сливочным</t>
  </si>
  <si>
    <t>Напиток из плодов шиповника</t>
  </si>
  <si>
    <t>печенье затяжное</t>
  </si>
  <si>
    <t>Салат из моркови с яблоками</t>
  </si>
  <si>
    <t>Борщ с капустой, картофелем, отварной курой</t>
  </si>
  <si>
    <t>Батон пшеничный</t>
  </si>
  <si>
    <t>82/288</t>
  </si>
  <si>
    <t>Каша молочная жидкая из манной крупы с маслом</t>
  </si>
  <si>
    <t xml:space="preserve">Салат из отварной свеклы </t>
  </si>
  <si>
    <t>Суп из овощей и отварной куры</t>
  </si>
  <si>
    <t>Котлеты, биточки, шницели, с соусом №332</t>
  </si>
  <si>
    <t>Картофель отварной с маслом растельным</t>
  </si>
  <si>
    <t>99/288</t>
  </si>
  <si>
    <t>кисломол.</t>
  </si>
  <si>
    <t>молоко</t>
  </si>
  <si>
    <t>Директор</t>
  </si>
  <si>
    <t>Милютина</t>
  </si>
  <si>
    <t>сладкое</t>
  </si>
  <si>
    <t>хлеб.черн</t>
  </si>
  <si>
    <t>Каша молочная жидка из овсяных хлопьев "Геркулес" с маслом сливочным</t>
  </si>
  <si>
    <t>суп картофельный с бобовыми и курой</t>
  </si>
  <si>
    <t>Печень по Строгановски</t>
  </si>
  <si>
    <t>греча отварная рассыпчатая</t>
  </si>
  <si>
    <t>102/288</t>
  </si>
  <si>
    <t>Каша вязкая молочная рисовая с маслом сливочным</t>
  </si>
  <si>
    <t>Джем/повидло</t>
  </si>
  <si>
    <t>Салат из свеклы отварной</t>
  </si>
  <si>
    <t>Суп картофельный с рыбой отварной</t>
  </si>
  <si>
    <t>Бефстроганов из куры</t>
  </si>
  <si>
    <t>Напиток цитрусовый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</si>
</sst>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12" fillId="0" borderId="0"/>
  </cellStyleXfs>
  <cellXfs count="6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0" fillId="0" borderId="22" xfId="0" applyBorder="1" applyAlignment="1" applyProtection="1">
      <alignment vertical="top"/>
      <protection locked="0"/>
    </xf>
    <xf numFmtId="0" fontId="0" fillId="0" borderId="22" xfId="0" applyBorder="1" applyAlignment="1" applyProtection="1">
      <alignment horizontal="left" vertical="top" indent="1"/>
      <protection locked="0"/>
    </xf>
    <xf numFmtId="0" fontId="0" fillId="0" borderId="22" xfId="0" applyBorder="1" applyAlignment="1" applyProtection="1">
      <alignment horizontal="left" vertical="top"/>
      <protection locked="0"/>
    </xf>
    <xf numFmtId="0" fontId="12" fillId="0" borderId="22" xfId="1" applyBorder="1" applyAlignment="1" applyProtection="1">
      <alignment vertical="top"/>
      <protection locked="0"/>
    </xf>
    <xf numFmtId="0" fontId="0" fillId="0" borderId="23" xfId="0" applyBorder="1" applyAlignment="1" applyProtection="1">
      <alignment horizontal="left" vertical="top"/>
      <protection locked="0"/>
    </xf>
    <xf numFmtId="0" fontId="1" fillId="0" borderId="2" xfId="0" applyFont="1" applyBorder="1"/>
    <xf numFmtId="0" fontId="7" fillId="3" borderId="20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0" fillId="4" borderId="2" xfId="0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44" activePane="bottomRight" state="frozen"/>
      <selection pane="topRight" activeCell="E1" sqref="E1"/>
      <selection pane="bottomLeft" activeCell="A6" sqref="A6"/>
      <selection pane="bottomRight" activeCell="G148" sqref="G148:I15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/>
      <c r="D1" s="58"/>
      <c r="E1" s="58"/>
      <c r="F1" s="12" t="s">
        <v>16</v>
      </c>
      <c r="G1" s="2" t="s">
        <v>17</v>
      </c>
      <c r="H1" s="59" t="s">
        <v>109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110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10</v>
      </c>
      <c r="I3" s="45">
        <v>1</v>
      </c>
      <c r="J3" s="46">
        <v>2025</v>
      </c>
      <c r="K3" s="1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47" t="s">
        <v>113</v>
      </c>
      <c r="F6" s="48">
        <v>210</v>
      </c>
      <c r="G6" s="49">
        <v>9.0399999999999991</v>
      </c>
      <c r="H6" s="48">
        <v>13.44</v>
      </c>
      <c r="I6" s="48">
        <v>40.159999999999997</v>
      </c>
      <c r="J6" s="49">
        <v>318</v>
      </c>
      <c r="K6" s="49">
        <v>173</v>
      </c>
      <c r="L6" s="48"/>
    </row>
    <row r="7" spans="1:12" ht="15.75" thickBot="1" x14ac:dyDescent="0.3">
      <c r="A7" s="23"/>
      <c r="B7" s="15"/>
      <c r="C7" s="11"/>
      <c r="D7" s="7" t="s">
        <v>22</v>
      </c>
      <c r="E7" s="47" t="s">
        <v>58</v>
      </c>
      <c r="F7" s="48">
        <v>200</v>
      </c>
      <c r="G7" s="49">
        <v>0.2</v>
      </c>
      <c r="H7" s="48">
        <v>0</v>
      </c>
      <c r="I7" s="48">
        <v>14</v>
      </c>
      <c r="J7" s="49">
        <v>28</v>
      </c>
      <c r="K7" s="49">
        <v>376</v>
      </c>
      <c r="L7" s="40"/>
    </row>
    <row r="8" spans="1:12" ht="15.75" thickBot="1" x14ac:dyDescent="0.3">
      <c r="A8" s="23"/>
      <c r="B8" s="15"/>
      <c r="C8" s="11"/>
      <c r="D8" s="7" t="s">
        <v>23</v>
      </c>
      <c r="E8" s="47" t="s">
        <v>41</v>
      </c>
      <c r="F8" s="48">
        <v>60</v>
      </c>
      <c r="G8" s="49">
        <v>4.74</v>
      </c>
      <c r="H8" s="48">
        <v>0.6</v>
      </c>
      <c r="I8" s="48">
        <v>28.98</v>
      </c>
      <c r="J8" s="49">
        <v>140.28</v>
      </c>
      <c r="K8" s="49" t="s">
        <v>49</v>
      </c>
      <c r="L8" s="40"/>
    </row>
    <row r="9" spans="1:12" ht="15.75" thickBot="1" x14ac:dyDescent="0.3">
      <c r="A9" s="23"/>
      <c r="B9" s="15"/>
      <c r="C9" s="11"/>
      <c r="D9" s="1" t="s">
        <v>111</v>
      </c>
      <c r="E9" s="47" t="s">
        <v>87</v>
      </c>
      <c r="F9" s="48">
        <v>30</v>
      </c>
      <c r="G9" s="48">
        <v>0</v>
      </c>
      <c r="H9" s="48">
        <v>0</v>
      </c>
      <c r="I9" s="49">
        <v>14.32</v>
      </c>
      <c r="J9" s="49">
        <v>57.68</v>
      </c>
      <c r="K9" s="49" t="s">
        <v>49</v>
      </c>
      <c r="L9" s="40"/>
    </row>
    <row r="10" spans="1:12" ht="15.75" thickBot="1" x14ac:dyDescent="0.3">
      <c r="A10" s="23"/>
      <c r="B10" s="15"/>
      <c r="C10" s="11"/>
      <c r="D10" s="7"/>
      <c r="E10" s="47" t="s">
        <v>66</v>
      </c>
      <c r="F10" s="48">
        <v>15</v>
      </c>
      <c r="G10" s="48">
        <v>3.48</v>
      </c>
      <c r="H10" s="48">
        <v>4.43</v>
      </c>
      <c r="I10" s="49">
        <v>0</v>
      </c>
      <c r="J10" s="49">
        <v>54.6</v>
      </c>
      <c r="K10" s="2">
        <v>15</v>
      </c>
      <c r="L10" s="40"/>
    </row>
    <row r="11" spans="1:12" ht="15" x14ac:dyDescent="0.25">
      <c r="A11" s="23"/>
      <c r="B11" s="15"/>
      <c r="C11" s="11"/>
      <c r="D11" s="6" t="s">
        <v>107</v>
      </c>
      <c r="E11" s="39" t="s">
        <v>108</v>
      </c>
      <c r="F11" s="40">
        <v>200</v>
      </c>
      <c r="G11" s="40">
        <v>6.1</v>
      </c>
      <c r="H11" s="40">
        <v>5.44</v>
      </c>
      <c r="I11" s="40">
        <v>10.1</v>
      </c>
      <c r="J11" s="40">
        <v>63</v>
      </c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.75" thickBot="1" x14ac:dyDescent="0.3">
      <c r="A13" s="24"/>
      <c r="B13" s="17"/>
      <c r="C13" s="8"/>
      <c r="D13" s="18" t="s">
        <v>33</v>
      </c>
      <c r="E13" s="9"/>
      <c r="F13" s="19">
        <f>SUM(F6:F12)</f>
        <v>715</v>
      </c>
      <c r="G13" s="19">
        <f t="shared" ref="G13:J13" si="0">SUM(G6:G12)</f>
        <v>23.559999999999995</v>
      </c>
      <c r="H13" s="19">
        <f t="shared" si="0"/>
        <v>23.91</v>
      </c>
      <c r="I13" s="19">
        <f t="shared" si="0"/>
        <v>107.56</v>
      </c>
      <c r="J13" s="19">
        <f t="shared" si="0"/>
        <v>661.56</v>
      </c>
      <c r="K13" s="25"/>
      <c r="L13" s="19"/>
    </row>
    <row r="14" spans="1:12" ht="15.75" thickBot="1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7" t="s">
        <v>67</v>
      </c>
      <c r="F14" s="48">
        <v>60</v>
      </c>
      <c r="G14" s="49">
        <v>51.6</v>
      </c>
      <c r="H14" s="48">
        <v>2.16</v>
      </c>
      <c r="I14" s="48">
        <v>6.04</v>
      </c>
      <c r="J14" s="49">
        <v>53.6</v>
      </c>
      <c r="K14" s="49">
        <v>71</v>
      </c>
      <c r="L14" s="48"/>
    </row>
    <row r="15" spans="1:12" ht="15.75" thickBot="1" x14ac:dyDescent="0.3">
      <c r="A15" s="23"/>
      <c r="B15" s="15"/>
      <c r="C15" s="11"/>
      <c r="D15" s="7" t="s">
        <v>27</v>
      </c>
      <c r="E15" s="47" t="s">
        <v>114</v>
      </c>
      <c r="F15" s="48">
        <v>210</v>
      </c>
      <c r="G15" s="49">
        <v>232.2</v>
      </c>
      <c r="H15" s="48">
        <v>6.5</v>
      </c>
      <c r="I15" s="48">
        <v>5.57</v>
      </c>
      <c r="J15" s="49">
        <v>128.47</v>
      </c>
      <c r="K15" s="49" t="s">
        <v>117</v>
      </c>
      <c r="L15" s="40"/>
    </row>
    <row r="16" spans="1:12" ht="15.75" thickBot="1" x14ac:dyDescent="0.3">
      <c r="A16" s="23"/>
      <c r="B16" s="15"/>
      <c r="C16" s="11"/>
      <c r="D16" s="7" t="s">
        <v>28</v>
      </c>
      <c r="E16" s="47" t="s">
        <v>115</v>
      </c>
      <c r="F16" s="48">
        <v>90</v>
      </c>
      <c r="G16" s="49">
        <v>188.9</v>
      </c>
      <c r="H16" s="48">
        <v>11.93</v>
      </c>
      <c r="I16" s="48">
        <v>10.11</v>
      </c>
      <c r="J16" s="49">
        <v>166.5</v>
      </c>
      <c r="K16" s="49">
        <v>255</v>
      </c>
      <c r="L16" s="40"/>
    </row>
    <row r="17" spans="1:12" ht="15.75" thickBot="1" x14ac:dyDescent="0.3">
      <c r="A17" s="23"/>
      <c r="B17" s="15"/>
      <c r="C17" s="11"/>
      <c r="D17" s="7" t="s">
        <v>29</v>
      </c>
      <c r="E17" s="47" t="s">
        <v>116</v>
      </c>
      <c r="F17" s="48">
        <v>150</v>
      </c>
      <c r="G17" s="49">
        <v>137.25</v>
      </c>
      <c r="H17" s="48">
        <v>2.78</v>
      </c>
      <c r="I17" s="48">
        <v>5.61</v>
      </c>
      <c r="J17" s="49">
        <v>230.45</v>
      </c>
      <c r="K17" s="49">
        <v>302</v>
      </c>
      <c r="L17" s="40"/>
    </row>
    <row r="18" spans="1:12" ht="15.75" thickBot="1" x14ac:dyDescent="0.3">
      <c r="A18" s="23"/>
      <c r="B18" s="15"/>
      <c r="C18" s="11"/>
      <c r="D18" s="7" t="s">
        <v>30</v>
      </c>
      <c r="E18" s="47" t="s">
        <v>46</v>
      </c>
      <c r="F18" s="48">
        <v>200</v>
      </c>
      <c r="G18" s="49">
        <v>28</v>
      </c>
      <c r="H18" s="48">
        <v>0.4</v>
      </c>
      <c r="I18" s="48">
        <v>0</v>
      </c>
      <c r="J18" s="49">
        <v>94.2</v>
      </c>
      <c r="K18" s="49">
        <v>349</v>
      </c>
      <c r="L18" s="40"/>
    </row>
    <row r="19" spans="1:12" ht="15.75" thickBot="1" x14ac:dyDescent="0.3">
      <c r="A19" s="23"/>
      <c r="B19" s="15"/>
      <c r="C19" s="11"/>
      <c r="D19" s="7" t="s">
        <v>31</v>
      </c>
      <c r="E19" s="47" t="s">
        <v>61</v>
      </c>
      <c r="F19" s="48">
        <v>20</v>
      </c>
      <c r="G19" s="49">
        <v>47</v>
      </c>
      <c r="H19" s="48">
        <v>1.58</v>
      </c>
      <c r="I19" s="48">
        <v>0.2</v>
      </c>
      <c r="J19" s="49">
        <v>46.76</v>
      </c>
      <c r="K19" s="49" t="s">
        <v>49</v>
      </c>
      <c r="L19" s="40"/>
    </row>
    <row r="20" spans="1:12" ht="15.75" thickBot="1" x14ac:dyDescent="0.3">
      <c r="A20" s="23"/>
      <c r="B20" s="15"/>
      <c r="C20" s="11"/>
      <c r="D20" s="7" t="s">
        <v>32</v>
      </c>
      <c r="E20" s="47" t="s">
        <v>59</v>
      </c>
      <c r="F20" s="48">
        <v>40</v>
      </c>
      <c r="G20" s="49">
        <v>92</v>
      </c>
      <c r="H20" s="48">
        <v>2.2400000000000002</v>
      </c>
      <c r="I20" s="48">
        <v>0.44</v>
      </c>
      <c r="J20" s="49">
        <v>91.96</v>
      </c>
      <c r="K20" s="49" t="s">
        <v>49</v>
      </c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1">SUM(G14:G22)</f>
        <v>776.95</v>
      </c>
      <c r="H23" s="19">
        <f t="shared" si="1"/>
        <v>27.590000000000003</v>
      </c>
      <c r="I23" s="19">
        <f t="shared" si="1"/>
        <v>27.97</v>
      </c>
      <c r="J23" s="19">
        <f t="shared" si="1"/>
        <v>811.94</v>
      </c>
      <c r="K23" s="25"/>
      <c r="L23" s="19">
        <v>161</v>
      </c>
    </row>
    <row r="24" spans="1:12" ht="15.75" thickBot="1" x14ac:dyDescent="0.25">
      <c r="A24" s="29">
        <f>A6</f>
        <v>1</v>
      </c>
      <c r="B24" s="30">
        <f>B6</f>
        <v>1</v>
      </c>
      <c r="C24" s="53" t="s">
        <v>4</v>
      </c>
      <c r="D24" s="56"/>
      <c r="E24" s="31"/>
      <c r="F24" s="32">
        <f>F13+F23</f>
        <v>1485</v>
      </c>
      <c r="G24" s="32">
        <f t="shared" ref="G24" si="2">G13+G23</f>
        <v>800.51</v>
      </c>
      <c r="H24" s="32">
        <f t="shared" ref="H24" si="3">H13+H23</f>
        <v>51.5</v>
      </c>
      <c r="I24" s="32">
        <f t="shared" ref="I24" si="4">I13+I23</f>
        <v>135.53</v>
      </c>
      <c r="J24" s="32">
        <f t="shared" ref="J24:L24" si="5">J13+J23</f>
        <v>1473.5</v>
      </c>
      <c r="K24" s="32"/>
      <c r="L24" s="32">
        <f t="shared" si="5"/>
        <v>161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47" t="s">
        <v>74</v>
      </c>
      <c r="F25" s="48">
        <v>200</v>
      </c>
      <c r="G25" s="49">
        <v>398.03</v>
      </c>
      <c r="H25" s="48">
        <v>24.23</v>
      </c>
      <c r="I25" s="48">
        <v>19.489999999999998</v>
      </c>
      <c r="J25" s="49">
        <v>29.66</v>
      </c>
      <c r="K25" s="49" t="s">
        <v>77</v>
      </c>
      <c r="L25" s="48"/>
    </row>
    <row r="26" spans="1:12" ht="15.75" thickBot="1" x14ac:dyDescent="0.3">
      <c r="A26" s="14"/>
      <c r="B26" s="15"/>
      <c r="C26" s="11"/>
      <c r="D26" s="6"/>
      <c r="L26" s="40"/>
    </row>
    <row r="27" spans="1:12" ht="15.75" thickBot="1" x14ac:dyDescent="0.3">
      <c r="A27" s="14"/>
      <c r="B27" s="15"/>
      <c r="C27" s="11"/>
      <c r="D27" s="7" t="s">
        <v>22</v>
      </c>
      <c r="E27" s="47" t="s">
        <v>64</v>
      </c>
      <c r="F27" s="48">
        <v>200</v>
      </c>
      <c r="G27" s="49">
        <v>155.19999999999999</v>
      </c>
      <c r="H27" s="48">
        <v>3.6</v>
      </c>
      <c r="I27" s="48">
        <v>2.67</v>
      </c>
      <c r="J27" s="49">
        <v>29.2</v>
      </c>
      <c r="K27" s="49">
        <v>376</v>
      </c>
      <c r="L27" s="40"/>
    </row>
    <row r="28" spans="1:12" ht="15.75" thickBot="1" x14ac:dyDescent="0.3">
      <c r="A28" s="14"/>
      <c r="B28" s="15"/>
      <c r="C28" s="11"/>
      <c r="D28" s="7" t="s">
        <v>23</v>
      </c>
      <c r="E28" s="47" t="s">
        <v>92</v>
      </c>
      <c r="F28" s="48">
        <v>30</v>
      </c>
      <c r="G28" s="49">
        <v>70.14</v>
      </c>
      <c r="H28" s="48">
        <v>2.27</v>
      </c>
      <c r="I28" s="48">
        <v>0.3</v>
      </c>
      <c r="J28" s="49">
        <v>14.49</v>
      </c>
      <c r="K28" s="49" t="s">
        <v>93</v>
      </c>
      <c r="L28" s="40"/>
    </row>
    <row r="29" spans="1:12" ht="15.75" thickBot="1" x14ac:dyDescent="0.3">
      <c r="A29" s="14"/>
      <c r="B29" s="15"/>
      <c r="C29" s="11"/>
      <c r="D29" s="7" t="s">
        <v>24</v>
      </c>
      <c r="E29" s="47" t="s">
        <v>76</v>
      </c>
      <c r="F29" s="48">
        <v>100</v>
      </c>
      <c r="G29" s="49">
        <v>67.099999999999994</v>
      </c>
      <c r="H29" s="48">
        <v>0.8</v>
      </c>
      <c r="I29" s="48">
        <v>5.5</v>
      </c>
      <c r="J29" s="49">
        <v>4.3</v>
      </c>
      <c r="K29" s="49">
        <v>338</v>
      </c>
      <c r="L29" s="40"/>
    </row>
    <row r="30" spans="1:12" ht="15" x14ac:dyDescent="0.25">
      <c r="A30" s="14"/>
      <c r="B30" s="15"/>
      <c r="C30" s="11"/>
      <c r="D30" s="6" t="s">
        <v>107</v>
      </c>
      <c r="E30" s="39" t="s">
        <v>108</v>
      </c>
      <c r="F30" s="40">
        <v>200</v>
      </c>
      <c r="G30" s="40">
        <v>6.1</v>
      </c>
      <c r="H30" s="40">
        <v>5.44</v>
      </c>
      <c r="I30" s="40">
        <v>10.1</v>
      </c>
      <c r="J30" s="40">
        <v>63</v>
      </c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.75" thickBot="1" x14ac:dyDescent="0.3">
      <c r="A32" s="16"/>
      <c r="B32" s="17"/>
      <c r="C32" s="8"/>
      <c r="D32" s="18" t="s">
        <v>33</v>
      </c>
      <c r="E32" s="9"/>
      <c r="F32" s="19">
        <f>SUM(F25:F31)</f>
        <v>730</v>
      </c>
      <c r="G32" s="19">
        <f t="shared" ref="G32:J32" si="6">SUM(G25:G31)</f>
        <v>696.57</v>
      </c>
      <c r="H32" s="19">
        <f t="shared" si="6"/>
        <v>36.340000000000003</v>
      </c>
      <c r="I32" s="19">
        <f t="shared" si="6"/>
        <v>38.059999999999995</v>
      </c>
      <c r="J32" s="19">
        <f t="shared" si="6"/>
        <v>140.64999999999998</v>
      </c>
      <c r="K32" s="25"/>
      <c r="L32" s="19"/>
    </row>
    <row r="33" spans="1:12" ht="15.75" thickBot="1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7" t="s">
        <v>54</v>
      </c>
      <c r="F33" s="48">
        <v>60</v>
      </c>
      <c r="G33" s="49">
        <v>92.94</v>
      </c>
      <c r="H33" s="48">
        <v>1.06</v>
      </c>
      <c r="I33" s="48">
        <v>3.73</v>
      </c>
      <c r="J33" s="49">
        <v>13.29</v>
      </c>
      <c r="K33" s="49">
        <v>49</v>
      </c>
      <c r="L33" s="48"/>
    </row>
    <row r="34" spans="1:12" ht="15.75" thickBot="1" x14ac:dyDescent="0.3">
      <c r="A34" s="14"/>
      <c r="B34" s="15"/>
      <c r="C34" s="11"/>
      <c r="D34" s="7" t="s">
        <v>27</v>
      </c>
      <c r="E34" s="47" t="s">
        <v>79</v>
      </c>
      <c r="F34" s="48">
        <v>210</v>
      </c>
      <c r="G34" s="49">
        <v>104.47</v>
      </c>
      <c r="H34" s="48">
        <v>3.98</v>
      </c>
      <c r="I34" s="48">
        <v>3.62</v>
      </c>
      <c r="J34" s="49">
        <v>13.31</v>
      </c>
      <c r="K34" s="49" t="s">
        <v>83</v>
      </c>
      <c r="L34" s="40"/>
    </row>
    <row r="35" spans="1:12" ht="15.75" thickBot="1" x14ac:dyDescent="0.3">
      <c r="A35" s="14"/>
      <c r="B35" s="15"/>
      <c r="C35" s="11"/>
      <c r="D35" s="7" t="s">
        <v>28</v>
      </c>
      <c r="E35" s="47" t="s">
        <v>80</v>
      </c>
      <c r="F35" s="48">
        <v>90</v>
      </c>
      <c r="G35" s="49">
        <v>115</v>
      </c>
      <c r="H35" s="48">
        <v>11.99</v>
      </c>
      <c r="I35" s="48">
        <v>4.05</v>
      </c>
      <c r="J35" s="49">
        <v>7.67</v>
      </c>
      <c r="K35" s="49" t="s">
        <v>84</v>
      </c>
      <c r="L35" s="40"/>
    </row>
    <row r="36" spans="1:12" ht="15.75" thickBot="1" x14ac:dyDescent="0.3">
      <c r="A36" s="14"/>
      <c r="B36" s="15"/>
      <c r="C36" s="11"/>
      <c r="D36" s="7" t="s">
        <v>29</v>
      </c>
      <c r="E36" s="47" t="s">
        <v>81</v>
      </c>
      <c r="F36" s="48">
        <v>150</v>
      </c>
      <c r="G36" s="49">
        <v>210.11</v>
      </c>
      <c r="H36" s="48">
        <v>3.67</v>
      </c>
      <c r="I36" s="48">
        <v>5.42</v>
      </c>
      <c r="J36" s="49">
        <v>36.67</v>
      </c>
      <c r="K36" s="49">
        <v>304</v>
      </c>
      <c r="L36" s="40"/>
    </row>
    <row r="37" spans="1:12" ht="15.75" thickBot="1" x14ac:dyDescent="0.3">
      <c r="A37" s="14"/>
      <c r="B37" s="15"/>
      <c r="C37" s="11"/>
      <c r="D37" s="7" t="s">
        <v>30</v>
      </c>
      <c r="E37" s="47" t="s">
        <v>82</v>
      </c>
      <c r="F37" s="48">
        <v>200</v>
      </c>
      <c r="G37" s="49">
        <v>41.68</v>
      </c>
      <c r="H37" s="48">
        <v>0.13</v>
      </c>
      <c r="I37" s="48">
        <v>0.02</v>
      </c>
      <c r="J37" s="49">
        <v>10.25</v>
      </c>
      <c r="K37" s="49">
        <v>377</v>
      </c>
      <c r="L37" s="40"/>
    </row>
    <row r="38" spans="1:12" ht="15.75" thickBot="1" x14ac:dyDescent="0.3">
      <c r="A38" s="14"/>
      <c r="B38" s="15"/>
      <c r="C38" s="11"/>
      <c r="D38" s="7" t="s">
        <v>31</v>
      </c>
      <c r="E38" s="47" t="s">
        <v>61</v>
      </c>
      <c r="F38" s="48">
        <v>20</v>
      </c>
      <c r="G38" s="49">
        <v>46.76</v>
      </c>
      <c r="H38" s="48">
        <v>1.58</v>
      </c>
      <c r="I38" s="48">
        <v>0.2</v>
      </c>
      <c r="J38" s="49">
        <v>9.66</v>
      </c>
      <c r="K38" s="49" t="s">
        <v>49</v>
      </c>
      <c r="L38" s="40"/>
    </row>
    <row r="39" spans="1:12" ht="15.75" thickBot="1" x14ac:dyDescent="0.3">
      <c r="A39" s="14"/>
      <c r="B39" s="15"/>
      <c r="C39" s="11"/>
      <c r="D39" s="7" t="s">
        <v>32</v>
      </c>
      <c r="E39" s="47" t="s">
        <v>47</v>
      </c>
      <c r="F39" s="48">
        <v>40</v>
      </c>
      <c r="G39" s="49">
        <v>91.96</v>
      </c>
      <c r="H39" s="48">
        <v>2.2400000000000002</v>
      </c>
      <c r="I39" s="48">
        <v>0.4</v>
      </c>
      <c r="J39" s="51">
        <v>19.760000000000002</v>
      </c>
      <c r="K39" s="49" t="s">
        <v>49</v>
      </c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:J42" si="7">SUM(G33:G41)</f>
        <v>702.92</v>
      </c>
      <c r="H42" s="19">
        <f t="shared" si="7"/>
        <v>24.650000000000006</v>
      </c>
      <c r="I42" s="19">
        <f t="shared" si="7"/>
        <v>17.439999999999998</v>
      </c>
      <c r="J42" s="19">
        <f t="shared" si="7"/>
        <v>110.61</v>
      </c>
      <c r="K42" s="25"/>
      <c r="L42" s="19">
        <v>161</v>
      </c>
    </row>
    <row r="43" spans="1:12" ht="15.75" thickBot="1" x14ac:dyDescent="0.25">
      <c r="A43" s="33">
        <f>A25</f>
        <v>1</v>
      </c>
      <c r="B43" s="33">
        <f>B25</f>
        <v>2</v>
      </c>
      <c r="C43" s="53" t="s">
        <v>4</v>
      </c>
      <c r="D43" s="56"/>
      <c r="E43" s="31"/>
      <c r="F43" s="32">
        <f>F32+F42</f>
        <v>1500</v>
      </c>
      <c r="G43" s="32">
        <f t="shared" ref="G43" si="8">G32+G42</f>
        <v>1399.49</v>
      </c>
      <c r="H43" s="32">
        <f t="shared" ref="H43" si="9">H32+H42</f>
        <v>60.990000000000009</v>
      </c>
      <c r="I43" s="32">
        <f t="shared" ref="I43" si="10">I32+I42</f>
        <v>55.499999999999993</v>
      </c>
      <c r="J43" s="32">
        <f t="shared" ref="J43:L43" si="11">J32+J42</f>
        <v>251.26</v>
      </c>
      <c r="K43" s="32"/>
      <c r="L43" s="32">
        <f t="shared" si="11"/>
        <v>161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47" t="s">
        <v>94</v>
      </c>
      <c r="F44" s="48">
        <v>210</v>
      </c>
      <c r="G44" s="49">
        <v>307</v>
      </c>
      <c r="H44" s="48">
        <v>10.44</v>
      </c>
      <c r="I44" s="48">
        <v>11.11</v>
      </c>
      <c r="J44" s="49">
        <v>41.3</v>
      </c>
      <c r="K44" s="49">
        <v>175</v>
      </c>
      <c r="L44" s="48"/>
    </row>
    <row r="45" spans="1:12" ht="15.75" thickBot="1" x14ac:dyDescent="0.3">
      <c r="A45" s="23"/>
      <c r="B45" s="15"/>
      <c r="C45" s="11"/>
      <c r="D45" s="6"/>
      <c r="L45" s="40"/>
    </row>
    <row r="46" spans="1:12" ht="15.75" thickBot="1" x14ac:dyDescent="0.3">
      <c r="A46" s="23"/>
      <c r="B46" s="15"/>
      <c r="C46" s="11"/>
      <c r="D46" s="7" t="s">
        <v>22</v>
      </c>
      <c r="E46" s="47" t="s">
        <v>95</v>
      </c>
      <c r="F46" s="48">
        <v>200</v>
      </c>
      <c r="G46" s="49">
        <v>77.12</v>
      </c>
      <c r="H46" s="48">
        <v>0.68</v>
      </c>
      <c r="I46" s="48">
        <v>0.28000000000000003</v>
      </c>
      <c r="J46" s="49">
        <v>17.98</v>
      </c>
      <c r="K46" s="49">
        <v>8</v>
      </c>
      <c r="L46" s="40"/>
    </row>
    <row r="47" spans="1:12" ht="15.75" customHeight="1" thickBot="1" x14ac:dyDescent="0.3">
      <c r="A47" s="23"/>
      <c r="B47" s="15"/>
      <c r="C47" s="11"/>
      <c r="D47" s="7" t="s">
        <v>23</v>
      </c>
      <c r="E47" s="47" t="s">
        <v>41</v>
      </c>
      <c r="F47" s="48">
        <v>60</v>
      </c>
      <c r="G47" s="49">
        <v>140.28</v>
      </c>
      <c r="H47" s="48">
        <v>4.74</v>
      </c>
      <c r="I47" s="48">
        <v>0.6</v>
      </c>
      <c r="J47" s="49">
        <v>28.98</v>
      </c>
      <c r="K47" s="49" t="s">
        <v>49</v>
      </c>
      <c r="L47" s="40"/>
    </row>
    <row r="48" spans="1:12" ht="15.75" thickBot="1" x14ac:dyDescent="0.3">
      <c r="A48" s="23"/>
      <c r="B48" s="15"/>
      <c r="C48" s="11"/>
      <c r="D48" s="52" t="s">
        <v>111</v>
      </c>
      <c r="E48" s="47" t="s">
        <v>96</v>
      </c>
      <c r="F48" s="48">
        <v>30</v>
      </c>
      <c r="G48" s="49">
        <v>124.35</v>
      </c>
      <c r="H48" s="48">
        <v>2.5499999999999998</v>
      </c>
      <c r="I48" s="48">
        <v>3.39</v>
      </c>
      <c r="J48" s="49">
        <v>20.91</v>
      </c>
      <c r="K48" s="49" t="s">
        <v>49</v>
      </c>
      <c r="L48" s="40"/>
    </row>
    <row r="49" spans="1:12" ht="15" x14ac:dyDescent="0.25">
      <c r="A49" s="23"/>
      <c r="B49" s="15"/>
      <c r="C49" s="11"/>
      <c r="D49" s="6" t="s">
        <v>107</v>
      </c>
      <c r="E49" s="39" t="s">
        <v>108</v>
      </c>
      <c r="F49" s="40">
        <v>200</v>
      </c>
      <c r="G49" s="40">
        <v>6.1</v>
      </c>
      <c r="H49" s="40">
        <v>5.44</v>
      </c>
      <c r="I49" s="40">
        <v>10.1</v>
      </c>
      <c r="J49" s="40">
        <v>63</v>
      </c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.75" thickBot="1" x14ac:dyDescent="0.3">
      <c r="A51" s="24"/>
      <c r="B51" s="17"/>
      <c r="C51" s="8"/>
      <c r="D51" s="18" t="s">
        <v>33</v>
      </c>
      <c r="E51" s="9"/>
      <c r="F51" s="19">
        <f>SUM(F44:F50)</f>
        <v>700</v>
      </c>
      <c r="G51" s="19">
        <f t="shared" ref="G51:J51" si="12">SUM(G44:G50)</f>
        <v>654.85</v>
      </c>
      <c r="H51" s="19">
        <f t="shared" si="12"/>
        <v>23.85</v>
      </c>
      <c r="I51" s="19">
        <f t="shared" si="12"/>
        <v>25.479999999999997</v>
      </c>
      <c r="J51" s="19">
        <f t="shared" si="12"/>
        <v>172.17000000000002</v>
      </c>
      <c r="K51" s="25"/>
      <c r="L51" s="19"/>
    </row>
    <row r="52" spans="1:12" ht="15.75" thickBot="1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7" t="s">
        <v>97</v>
      </c>
      <c r="F52" s="48">
        <v>60</v>
      </c>
      <c r="G52" s="49">
        <v>24.24</v>
      </c>
      <c r="H52" s="48">
        <v>0.65</v>
      </c>
      <c r="I52" s="48">
        <v>0.11</v>
      </c>
      <c r="J52" s="49">
        <v>5.17</v>
      </c>
      <c r="K52" s="49">
        <v>59</v>
      </c>
      <c r="L52" s="48"/>
    </row>
    <row r="53" spans="1:12" ht="15.75" thickBot="1" x14ac:dyDescent="0.3">
      <c r="A53" s="23"/>
      <c r="B53" s="15"/>
      <c r="C53" s="11"/>
      <c r="D53" s="7" t="s">
        <v>27</v>
      </c>
      <c r="E53" s="47" t="s">
        <v>98</v>
      </c>
      <c r="F53" s="48">
        <v>210</v>
      </c>
      <c r="G53" s="49">
        <v>102.67</v>
      </c>
      <c r="H53" s="48">
        <v>3.56</v>
      </c>
      <c r="I53" s="48">
        <v>5.29</v>
      </c>
      <c r="J53" s="49">
        <v>10.19</v>
      </c>
      <c r="K53" s="49" t="s">
        <v>100</v>
      </c>
      <c r="L53" s="40"/>
    </row>
    <row r="54" spans="1:12" ht="15.75" thickBot="1" x14ac:dyDescent="0.3">
      <c r="A54" s="23"/>
      <c r="B54" s="15"/>
      <c r="C54" s="11"/>
      <c r="D54" s="7" t="s">
        <v>28</v>
      </c>
      <c r="E54" s="47" t="s">
        <v>45</v>
      </c>
      <c r="F54" s="48">
        <v>200</v>
      </c>
      <c r="G54" s="49">
        <v>377</v>
      </c>
      <c r="H54" s="48">
        <v>20.3</v>
      </c>
      <c r="I54" s="48">
        <v>17</v>
      </c>
      <c r="J54" s="49">
        <v>35.69</v>
      </c>
      <c r="K54" s="49">
        <v>291</v>
      </c>
      <c r="L54" s="40"/>
    </row>
    <row r="55" spans="1:12" ht="15.75" thickBot="1" x14ac:dyDescent="0.3">
      <c r="A55" s="23"/>
      <c r="B55" s="15"/>
      <c r="C55" s="11"/>
      <c r="D55" s="52" t="s">
        <v>30</v>
      </c>
      <c r="E55" s="47" t="s">
        <v>58</v>
      </c>
      <c r="F55" s="48">
        <v>200</v>
      </c>
      <c r="G55" s="49">
        <v>28</v>
      </c>
      <c r="H55" s="48">
        <v>0.2</v>
      </c>
      <c r="I55" s="48">
        <v>0</v>
      </c>
      <c r="J55" s="49">
        <v>14</v>
      </c>
      <c r="K55" s="49">
        <v>376</v>
      </c>
      <c r="L55" s="40"/>
    </row>
    <row r="56" spans="1:12" ht="15.75" thickBot="1" x14ac:dyDescent="0.3">
      <c r="A56" s="23"/>
      <c r="B56" s="15"/>
      <c r="C56" s="11"/>
      <c r="D56" s="52" t="s">
        <v>112</v>
      </c>
      <c r="E56" s="47" t="s">
        <v>59</v>
      </c>
      <c r="F56" s="48">
        <v>40</v>
      </c>
      <c r="G56" s="49">
        <v>91.96</v>
      </c>
      <c r="H56" s="48">
        <v>2.2400000000000002</v>
      </c>
      <c r="I56" s="48">
        <v>0.44</v>
      </c>
      <c r="J56" s="49">
        <v>19.760000000000002</v>
      </c>
      <c r="K56" s="49" t="s">
        <v>49</v>
      </c>
      <c r="L56" s="40"/>
    </row>
    <row r="57" spans="1:12" ht="15.75" thickBot="1" x14ac:dyDescent="0.3">
      <c r="A57" s="23"/>
      <c r="B57" s="15"/>
      <c r="C57" s="11"/>
      <c r="D57" s="7" t="s">
        <v>31</v>
      </c>
      <c r="E57" s="47" t="s">
        <v>99</v>
      </c>
      <c r="F57" s="48">
        <v>20</v>
      </c>
      <c r="G57" s="49">
        <v>46.76</v>
      </c>
      <c r="H57" s="48">
        <v>1.58</v>
      </c>
      <c r="I57" s="48">
        <v>0.2</v>
      </c>
      <c r="J57" s="49">
        <v>9.66</v>
      </c>
      <c r="K57" s="49" t="s">
        <v>49</v>
      </c>
      <c r="L57" s="40"/>
    </row>
    <row r="58" spans="1:12" ht="15" x14ac:dyDescent="0.25">
      <c r="A58" s="23"/>
      <c r="B58" s="15"/>
      <c r="C58" s="11"/>
      <c r="D58" s="7"/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:J61" si="13">SUM(G52:G60)</f>
        <v>670.63</v>
      </c>
      <c r="H61" s="19">
        <f t="shared" si="13"/>
        <v>28.53</v>
      </c>
      <c r="I61" s="19">
        <f t="shared" si="13"/>
        <v>23.04</v>
      </c>
      <c r="J61" s="19">
        <f t="shared" si="13"/>
        <v>94.47</v>
      </c>
      <c r="K61" s="25"/>
      <c r="L61" s="19">
        <v>161</v>
      </c>
    </row>
    <row r="62" spans="1:12" ht="15.75" thickBot="1" x14ac:dyDescent="0.25">
      <c r="A62" s="29">
        <f>A44</f>
        <v>1</v>
      </c>
      <c r="B62" s="30">
        <f>B44</f>
        <v>3</v>
      </c>
      <c r="C62" s="53" t="s">
        <v>4</v>
      </c>
      <c r="D62" s="56"/>
      <c r="E62" s="31"/>
      <c r="F62" s="32">
        <f>F51+F61</f>
        <v>1430</v>
      </c>
      <c r="G62" s="32">
        <f t="shared" ref="G62" si="14">G51+G61</f>
        <v>1325.48</v>
      </c>
      <c r="H62" s="32">
        <f t="shared" ref="H62" si="15">H51+H61</f>
        <v>52.38</v>
      </c>
      <c r="I62" s="32">
        <f t="shared" ref="I62" si="16">I51+I61</f>
        <v>48.519999999999996</v>
      </c>
      <c r="J62" s="32">
        <f t="shared" ref="J62:L62" si="17">J51+J61</f>
        <v>266.64</v>
      </c>
      <c r="K62" s="32"/>
      <c r="L62" s="32">
        <f t="shared" si="17"/>
        <v>161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47" t="s">
        <v>101</v>
      </c>
      <c r="F63" s="48">
        <v>210</v>
      </c>
      <c r="G63" s="49">
        <v>197</v>
      </c>
      <c r="H63" s="48">
        <v>4.5199999999999996</v>
      </c>
      <c r="I63" s="48">
        <v>4.07</v>
      </c>
      <c r="J63" s="49">
        <v>35.46</v>
      </c>
      <c r="K63" s="49">
        <v>181</v>
      </c>
      <c r="L63" s="48"/>
    </row>
    <row r="64" spans="1:12" ht="15.75" thickBot="1" x14ac:dyDescent="0.3">
      <c r="A64" s="23"/>
      <c r="B64" s="15"/>
      <c r="C64" s="11"/>
      <c r="D64" s="6"/>
      <c r="L64" s="40"/>
    </row>
    <row r="65" spans="1:12" ht="15.75" thickBot="1" x14ac:dyDescent="0.3">
      <c r="A65" s="23"/>
      <c r="B65" s="15"/>
      <c r="C65" s="11"/>
      <c r="D65" s="7" t="s">
        <v>22</v>
      </c>
      <c r="E65" s="47" t="s">
        <v>82</v>
      </c>
      <c r="F65" s="48">
        <v>200</v>
      </c>
      <c r="G65" s="49">
        <v>41.68</v>
      </c>
      <c r="H65" s="48">
        <v>0.13</v>
      </c>
      <c r="I65" s="48">
        <v>0.02</v>
      </c>
      <c r="J65" s="49">
        <v>10.25</v>
      </c>
      <c r="K65" s="49">
        <v>377</v>
      </c>
      <c r="L65" s="40"/>
    </row>
    <row r="66" spans="1:12" ht="15.75" thickBot="1" x14ac:dyDescent="0.3">
      <c r="A66" s="23"/>
      <c r="B66" s="15"/>
      <c r="C66" s="11"/>
      <c r="D66" s="7" t="s">
        <v>23</v>
      </c>
      <c r="E66" s="47" t="s">
        <v>52</v>
      </c>
      <c r="F66" s="48">
        <v>40</v>
      </c>
      <c r="G66" s="49">
        <v>193</v>
      </c>
      <c r="H66" s="48">
        <v>4.9000000000000004</v>
      </c>
      <c r="I66" s="48">
        <v>11.55</v>
      </c>
      <c r="J66" s="49">
        <v>17.100000000000001</v>
      </c>
      <c r="K66" s="49">
        <v>2017</v>
      </c>
      <c r="L66" s="40"/>
    </row>
    <row r="67" spans="1:12" ht="15.75" thickBot="1" x14ac:dyDescent="0.3">
      <c r="A67" s="23"/>
      <c r="B67" s="15"/>
      <c r="C67" s="11"/>
      <c r="D67" s="7" t="s">
        <v>24</v>
      </c>
      <c r="E67" s="47" t="s">
        <v>53</v>
      </c>
      <c r="F67" s="48">
        <v>100</v>
      </c>
      <c r="G67" s="49">
        <v>37.799999999999997</v>
      </c>
      <c r="H67" s="48">
        <v>0.9</v>
      </c>
      <c r="I67" s="48">
        <v>0.2</v>
      </c>
      <c r="J67" s="49">
        <v>8.1</v>
      </c>
      <c r="K67" s="49">
        <v>338</v>
      </c>
      <c r="L67" s="40"/>
    </row>
    <row r="68" spans="1:12" ht="15" x14ac:dyDescent="0.25">
      <c r="A68" s="23"/>
      <c r="B68" s="15"/>
      <c r="C68" s="11"/>
      <c r="D68" s="6" t="s">
        <v>107</v>
      </c>
      <c r="E68" s="39" t="s">
        <v>108</v>
      </c>
      <c r="F68" s="40">
        <v>200</v>
      </c>
      <c r="G68" s="40">
        <v>6.1</v>
      </c>
      <c r="H68" s="40">
        <v>5.44</v>
      </c>
      <c r="I68" s="40">
        <v>10.1</v>
      </c>
      <c r="J68" s="40">
        <v>63</v>
      </c>
      <c r="K68" s="41"/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.75" thickBot="1" x14ac:dyDescent="0.3">
      <c r="A70" s="24"/>
      <c r="B70" s="17"/>
      <c r="C70" s="8"/>
      <c r="D70" s="18" t="s">
        <v>33</v>
      </c>
      <c r="E70" s="9"/>
      <c r="F70" s="19">
        <f>SUM(F63:F69)</f>
        <v>750</v>
      </c>
      <c r="G70" s="19">
        <f t="shared" ref="G70:J70" si="18">SUM(G63:G69)</f>
        <v>475.58000000000004</v>
      </c>
      <c r="H70" s="19">
        <f t="shared" si="18"/>
        <v>15.89</v>
      </c>
      <c r="I70" s="19">
        <f t="shared" si="18"/>
        <v>25.939999999999998</v>
      </c>
      <c r="J70" s="19">
        <f t="shared" si="18"/>
        <v>133.91</v>
      </c>
      <c r="K70" s="25"/>
      <c r="L70" s="19"/>
    </row>
    <row r="71" spans="1:12" ht="15.75" thickBot="1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7" t="s">
        <v>102</v>
      </c>
      <c r="F71" s="48">
        <v>60</v>
      </c>
      <c r="G71" s="49">
        <v>56.34</v>
      </c>
      <c r="H71" s="48">
        <v>0.86</v>
      </c>
      <c r="I71" s="48">
        <v>3.65</v>
      </c>
      <c r="J71" s="49">
        <v>5.0199999999999996</v>
      </c>
      <c r="K71" s="49">
        <v>60</v>
      </c>
      <c r="L71" s="48"/>
    </row>
    <row r="72" spans="1:12" ht="15.75" thickBot="1" x14ac:dyDescent="0.3">
      <c r="A72" s="23"/>
      <c r="B72" s="15"/>
      <c r="C72" s="11"/>
      <c r="D72" s="7" t="s">
        <v>27</v>
      </c>
      <c r="E72" s="47" t="s">
        <v>103</v>
      </c>
      <c r="F72" s="48">
        <v>210</v>
      </c>
      <c r="G72" s="49">
        <v>119.04</v>
      </c>
      <c r="H72" s="48">
        <v>3.79</v>
      </c>
      <c r="I72" s="48">
        <v>7.34</v>
      </c>
      <c r="J72" s="49">
        <v>9.35</v>
      </c>
      <c r="K72" s="49" t="s">
        <v>106</v>
      </c>
      <c r="L72" s="40"/>
    </row>
    <row r="73" spans="1:12" ht="15.75" thickBot="1" x14ac:dyDescent="0.3">
      <c r="A73" s="23"/>
      <c r="B73" s="15"/>
      <c r="C73" s="11"/>
      <c r="D73" s="7" t="s">
        <v>28</v>
      </c>
      <c r="E73" s="47" t="s">
        <v>104</v>
      </c>
      <c r="F73" s="48">
        <v>90</v>
      </c>
      <c r="G73" s="49">
        <v>172.12</v>
      </c>
      <c r="H73" s="48">
        <v>9</v>
      </c>
      <c r="I73" s="48">
        <v>10.64</v>
      </c>
      <c r="J73" s="49">
        <v>4.66</v>
      </c>
      <c r="K73" s="49" t="s">
        <v>73</v>
      </c>
      <c r="L73" s="40"/>
    </row>
    <row r="74" spans="1:12" ht="15.75" thickBot="1" x14ac:dyDescent="0.3">
      <c r="A74" s="23"/>
      <c r="B74" s="15"/>
      <c r="C74" s="11"/>
      <c r="D74" s="7" t="s">
        <v>29</v>
      </c>
      <c r="E74" s="47" t="s">
        <v>105</v>
      </c>
      <c r="F74" s="48">
        <v>150</v>
      </c>
      <c r="G74" s="49">
        <v>142.35</v>
      </c>
      <c r="H74" s="48">
        <v>2.86</v>
      </c>
      <c r="I74" s="48">
        <v>4.32</v>
      </c>
      <c r="J74" s="49">
        <v>23.01</v>
      </c>
      <c r="K74" s="49">
        <v>125</v>
      </c>
      <c r="L74" s="40"/>
    </row>
    <row r="75" spans="1:12" ht="15.75" thickBot="1" x14ac:dyDescent="0.3">
      <c r="A75" s="23"/>
      <c r="B75" s="15"/>
      <c r="C75" s="11"/>
      <c r="D75" s="7" t="s">
        <v>30</v>
      </c>
      <c r="E75" s="47" t="s">
        <v>71</v>
      </c>
      <c r="F75" s="48">
        <v>200</v>
      </c>
      <c r="G75" s="49">
        <v>110</v>
      </c>
      <c r="H75" s="48">
        <v>0.2</v>
      </c>
      <c r="I75" s="48">
        <v>0.2</v>
      </c>
      <c r="J75" s="49">
        <v>22.3</v>
      </c>
      <c r="K75" s="49">
        <v>342</v>
      </c>
      <c r="L75" s="40"/>
    </row>
    <row r="76" spans="1:12" ht="15.75" thickBot="1" x14ac:dyDescent="0.3">
      <c r="A76" s="23"/>
      <c r="B76" s="15"/>
      <c r="C76" s="11"/>
      <c r="D76" s="7" t="s">
        <v>31</v>
      </c>
      <c r="E76" s="47" t="s">
        <v>47</v>
      </c>
      <c r="F76" s="48">
        <v>20</v>
      </c>
      <c r="G76" s="49">
        <v>46.76</v>
      </c>
      <c r="H76" s="48">
        <v>1.58</v>
      </c>
      <c r="I76" s="48">
        <v>0.2</v>
      </c>
      <c r="J76" s="49">
        <v>9.66</v>
      </c>
      <c r="K76" s="49" t="s">
        <v>49</v>
      </c>
      <c r="L76" s="40"/>
    </row>
    <row r="77" spans="1:12" ht="15.75" thickBot="1" x14ac:dyDescent="0.3">
      <c r="A77" s="23"/>
      <c r="B77" s="15"/>
      <c r="C77" s="11"/>
      <c r="D77" s="7" t="s">
        <v>32</v>
      </c>
      <c r="E77" s="47" t="s">
        <v>59</v>
      </c>
      <c r="F77" s="48">
        <v>40</v>
      </c>
      <c r="G77" s="49">
        <v>91.96</v>
      </c>
      <c r="H77" s="48">
        <v>2.2400000000000002</v>
      </c>
      <c r="I77" s="48">
        <v>0.44</v>
      </c>
      <c r="J77" s="51">
        <v>19.760000000000002</v>
      </c>
      <c r="K77" s="49" t="s">
        <v>49</v>
      </c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:J80" si="19">SUM(G71:G79)</f>
        <v>738.57</v>
      </c>
      <c r="H80" s="19">
        <f t="shared" si="19"/>
        <v>20.53</v>
      </c>
      <c r="I80" s="19">
        <f t="shared" si="19"/>
        <v>26.790000000000003</v>
      </c>
      <c r="J80" s="19">
        <f t="shared" si="19"/>
        <v>93.76</v>
      </c>
      <c r="K80" s="25"/>
      <c r="L80" s="19">
        <v>161</v>
      </c>
    </row>
    <row r="81" spans="1:12" ht="15.75" thickBot="1" x14ac:dyDescent="0.25">
      <c r="A81" s="29">
        <f>A63</f>
        <v>1</v>
      </c>
      <c r="B81" s="30">
        <f>B63</f>
        <v>4</v>
      </c>
      <c r="C81" s="53" t="s">
        <v>4</v>
      </c>
      <c r="D81" s="56"/>
      <c r="E81" s="31"/>
      <c r="F81" s="32">
        <f>F70+F80</f>
        <v>1520</v>
      </c>
      <c r="G81" s="32">
        <f t="shared" ref="G81" si="20">G70+G80</f>
        <v>1214.1500000000001</v>
      </c>
      <c r="H81" s="32">
        <f t="shared" ref="H81" si="21">H70+H80</f>
        <v>36.42</v>
      </c>
      <c r="I81" s="32">
        <f t="shared" ref="I81" si="22">I70+I80</f>
        <v>52.730000000000004</v>
      </c>
      <c r="J81" s="32">
        <f t="shared" ref="J81:L81" si="23">J70+J80</f>
        <v>227.67000000000002</v>
      </c>
      <c r="K81" s="32"/>
      <c r="L81" s="32">
        <f t="shared" si="23"/>
        <v>161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47" t="s">
        <v>85</v>
      </c>
      <c r="F82" s="48">
        <v>210</v>
      </c>
      <c r="G82" s="49">
        <v>203</v>
      </c>
      <c r="H82" s="48">
        <v>6.21</v>
      </c>
      <c r="I82" s="48">
        <v>5.28</v>
      </c>
      <c r="J82" s="49">
        <v>32.79</v>
      </c>
      <c r="K82" s="49">
        <v>183</v>
      </c>
      <c r="L82" s="48"/>
    </row>
    <row r="83" spans="1:12" ht="15.75" thickBot="1" x14ac:dyDescent="0.3">
      <c r="A83" s="23"/>
      <c r="B83" s="15"/>
      <c r="C83" s="11"/>
      <c r="D83" s="6"/>
      <c r="L83" s="40"/>
    </row>
    <row r="84" spans="1:12" ht="15.75" thickBot="1" x14ac:dyDescent="0.3">
      <c r="A84" s="23"/>
      <c r="B84" s="15"/>
      <c r="C84" s="11"/>
      <c r="D84" s="7" t="s">
        <v>22</v>
      </c>
      <c r="E84" s="47" t="s">
        <v>86</v>
      </c>
      <c r="F84" s="48">
        <v>200</v>
      </c>
      <c r="G84" s="49">
        <v>145.19999999999999</v>
      </c>
      <c r="H84" s="48">
        <v>3.52</v>
      </c>
      <c r="I84" s="48">
        <v>3.72</v>
      </c>
      <c r="J84" s="49">
        <v>25.49</v>
      </c>
      <c r="K84" s="49">
        <v>382</v>
      </c>
      <c r="L84" s="40"/>
    </row>
    <row r="85" spans="1:12" ht="15.75" thickBot="1" x14ac:dyDescent="0.3">
      <c r="A85" s="23"/>
      <c r="B85" s="15"/>
      <c r="C85" s="11"/>
      <c r="D85" s="7" t="s">
        <v>23</v>
      </c>
      <c r="E85" s="47" t="s">
        <v>41</v>
      </c>
      <c r="F85" s="48">
        <v>60</v>
      </c>
      <c r="G85" s="49">
        <v>140.28</v>
      </c>
      <c r="H85" s="48">
        <v>4.74</v>
      </c>
      <c r="I85" s="48">
        <v>0.6</v>
      </c>
      <c r="J85" s="49">
        <v>28.98</v>
      </c>
      <c r="K85" s="49" t="s">
        <v>49</v>
      </c>
      <c r="L85" s="40"/>
    </row>
    <row r="86" spans="1:12" ht="15.75" thickBot="1" x14ac:dyDescent="0.3">
      <c r="A86" s="23"/>
      <c r="B86" s="15"/>
      <c r="C86" s="11"/>
      <c r="D86" s="7" t="s">
        <v>111</v>
      </c>
      <c r="E86" s="47" t="s">
        <v>87</v>
      </c>
      <c r="F86" s="48">
        <v>30</v>
      </c>
      <c r="G86" s="49">
        <v>86.52</v>
      </c>
      <c r="H86" s="48">
        <v>0.15</v>
      </c>
      <c r="I86" s="48">
        <v>0</v>
      </c>
      <c r="J86" s="49">
        <v>21.48</v>
      </c>
      <c r="K86" s="49" t="s">
        <v>49</v>
      </c>
      <c r="L86" s="40"/>
    </row>
    <row r="87" spans="1:12" ht="15" x14ac:dyDescent="0.25">
      <c r="A87" s="23"/>
      <c r="B87" s="15"/>
      <c r="C87" s="11"/>
      <c r="D87" s="6" t="s">
        <v>107</v>
      </c>
      <c r="E87" s="39" t="s">
        <v>108</v>
      </c>
      <c r="F87" s="40">
        <v>200</v>
      </c>
      <c r="G87" s="40">
        <v>6.1</v>
      </c>
      <c r="H87" s="40">
        <v>5.44</v>
      </c>
      <c r="I87" s="40">
        <v>10.1</v>
      </c>
      <c r="J87" s="40">
        <v>63</v>
      </c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.75" customHeight="1" thickBot="1" x14ac:dyDescent="0.3">
      <c r="A89" s="24"/>
      <c r="B89" s="17"/>
      <c r="C89" s="8"/>
      <c r="D89" s="18" t="s">
        <v>33</v>
      </c>
      <c r="E89" s="9"/>
      <c r="F89" s="19">
        <f>SUM(F82:F88)</f>
        <v>700</v>
      </c>
      <c r="G89" s="19">
        <f t="shared" ref="G89:J89" si="24">SUM(G82:G88)</f>
        <v>581.1</v>
      </c>
      <c r="H89" s="19">
        <f t="shared" si="24"/>
        <v>20.060000000000002</v>
      </c>
      <c r="I89" s="19">
        <f t="shared" si="24"/>
        <v>19.7</v>
      </c>
      <c r="J89" s="19">
        <f t="shared" si="24"/>
        <v>171.74</v>
      </c>
      <c r="K89" s="25"/>
      <c r="L89" s="19"/>
    </row>
    <row r="90" spans="1:12" ht="15.75" thickBot="1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7" t="s">
        <v>88</v>
      </c>
      <c r="F90" s="48">
        <v>60</v>
      </c>
      <c r="G90" s="49">
        <v>51.6</v>
      </c>
      <c r="H90" s="48">
        <v>1.03</v>
      </c>
      <c r="I90" s="48">
        <v>3.01</v>
      </c>
      <c r="J90" s="49">
        <v>5.0999999999999996</v>
      </c>
      <c r="K90" s="49">
        <v>47</v>
      </c>
      <c r="L90" s="48"/>
    </row>
    <row r="91" spans="1:12" ht="15.75" thickBot="1" x14ac:dyDescent="0.3">
      <c r="A91" s="23"/>
      <c r="B91" s="15"/>
      <c r="C91" s="11"/>
      <c r="D91" s="7" t="s">
        <v>27</v>
      </c>
      <c r="E91" s="47" t="s">
        <v>89</v>
      </c>
      <c r="F91" s="48">
        <v>220</v>
      </c>
      <c r="G91" s="49">
        <v>232.2</v>
      </c>
      <c r="H91" s="48">
        <v>4.59</v>
      </c>
      <c r="I91" s="48">
        <v>6.36</v>
      </c>
      <c r="J91" s="49">
        <v>14.08</v>
      </c>
      <c r="K91" s="49" t="s">
        <v>91</v>
      </c>
      <c r="L91" s="40"/>
    </row>
    <row r="92" spans="1:12" ht="15.75" thickBot="1" x14ac:dyDescent="0.3">
      <c r="A92" s="23"/>
      <c r="B92" s="15"/>
      <c r="C92" s="11"/>
      <c r="D92" s="7" t="s">
        <v>28</v>
      </c>
      <c r="E92" s="47" t="s">
        <v>90</v>
      </c>
      <c r="F92" s="48">
        <v>90</v>
      </c>
      <c r="G92" s="49">
        <v>188.9</v>
      </c>
      <c r="H92" s="48">
        <v>11.99</v>
      </c>
      <c r="I92" s="48">
        <v>4.05</v>
      </c>
      <c r="J92" s="49">
        <v>7.67</v>
      </c>
      <c r="K92" s="49" t="s">
        <v>84</v>
      </c>
      <c r="L92" s="40"/>
    </row>
    <row r="93" spans="1:12" ht="15.75" thickBot="1" x14ac:dyDescent="0.3">
      <c r="A93" s="23"/>
      <c r="B93" s="15"/>
      <c r="C93" s="11"/>
      <c r="D93" s="7" t="s">
        <v>29</v>
      </c>
      <c r="E93" s="47" t="s">
        <v>62</v>
      </c>
      <c r="F93" s="48">
        <v>150</v>
      </c>
      <c r="G93" s="49">
        <v>137.25</v>
      </c>
      <c r="H93" s="48">
        <v>3.06</v>
      </c>
      <c r="I93" s="48">
        <v>4.8</v>
      </c>
      <c r="J93" s="49">
        <v>20.45</v>
      </c>
      <c r="K93" s="49">
        <v>312</v>
      </c>
      <c r="L93" s="40"/>
    </row>
    <row r="94" spans="1:12" ht="15.75" thickBot="1" x14ac:dyDescent="0.3">
      <c r="A94" s="23"/>
      <c r="B94" s="15"/>
      <c r="C94" s="11"/>
      <c r="D94" s="7" t="s">
        <v>30</v>
      </c>
      <c r="E94" s="47" t="s">
        <v>58</v>
      </c>
      <c r="F94" s="48">
        <v>200</v>
      </c>
      <c r="G94" s="49">
        <v>28</v>
      </c>
      <c r="H94" s="48">
        <v>0.2</v>
      </c>
      <c r="I94" s="48">
        <v>0</v>
      </c>
      <c r="J94" s="49">
        <v>14</v>
      </c>
      <c r="K94" s="49">
        <v>376</v>
      </c>
      <c r="L94" s="40"/>
    </row>
    <row r="95" spans="1:12" ht="15.75" thickBot="1" x14ac:dyDescent="0.3">
      <c r="A95" s="23"/>
      <c r="B95" s="15"/>
      <c r="C95" s="11"/>
      <c r="D95" s="7" t="s">
        <v>31</v>
      </c>
      <c r="E95" s="47" t="s">
        <v>47</v>
      </c>
      <c r="F95" s="48">
        <v>20</v>
      </c>
      <c r="G95" s="49">
        <v>47</v>
      </c>
      <c r="H95" s="48">
        <v>1.3580000000000001</v>
      </c>
      <c r="I95" s="48">
        <v>0.2</v>
      </c>
      <c r="J95" s="49">
        <v>9.66</v>
      </c>
      <c r="K95" s="49" t="s">
        <v>49</v>
      </c>
      <c r="L95" s="40"/>
    </row>
    <row r="96" spans="1:12" ht="15.75" thickBot="1" x14ac:dyDescent="0.3">
      <c r="A96" s="23"/>
      <c r="B96" s="15"/>
      <c r="C96" s="11"/>
      <c r="D96" s="7" t="s">
        <v>32</v>
      </c>
      <c r="E96" s="47" t="s">
        <v>59</v>
      </c>
      <c r="F96" s="48">
        <v>40</v>
      </c>
      <c r="G96" s="49">
        <v>92</v>
      </c>
      <c r="H96" s="48">
        <v>2.2400000000000002</v>
      </c>
      <c r="I96" s="48">
        <v>0.44</v>
      </c>
      <c r="J96" s="51">
        <v>19.760000000000002</v>
      </c>
      <c r="K96" s="49" t="s">
        <v>49</v>
      </c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:J99" si="25">SUM(G90:G98)</f>
        <v>776.95</v>
      </c>
      <c r="H99" s="19">
        <f t="shared" si="25"/>
        <v>24.467999999999996</v>
      </c>
      <c r="I99" s="19">
        <f t="shared" si="25"/>
        <v>18.860000000000003</v>
      </c>
      <c r="J99" s="19">
        <f t="shared" si="25"/>
        <v>90.72</v>
      </c>
      <c r="K99" s="25"/>
      <c r="L99" s="19">
        <v>161</v>
      </c>
    </row>
    <row r="100" spans="1:12" ht="15.75" thickBot="1" x14ac:dyDescent="0.25">
      <c r="A100" s="29">
        <f>A82</f>
        <v>1</v>
      </c>
      <c r="B100" s="30">
        <f>B82</f>
        <v>5</v>
      </c>
      <c r="C100" s="53" t="s">
        <v>4</v>
      </c>
      <c r="D100" s="56"/>
      <c r="E100" s="31"/>
      <c r="F100" s="32">
        <f>F89+F99</f>
        <v>1480</v>
      </c>
      <c r="G100" s="32">
        <f t="shared" ref="G100" si="26">G89+G99</f>
        <v>1358.0500000000002</v>
      </c>
      <c r="H100" s="32">
        <f t="shared" ref="H100" si="27">H89+H99</f>
        <v>44.527999999999999</v>
      </c>
      <c r="I100" s="32">
        <f t="shared" ref="I100" si="28">I89+I99</f>
        <v>38.56</v>
      </c>
      <c r="J100" s="32">
        <f t="shared" ref="J100:L100" si="29">J89+J99</f>
        <v>262.46000000000004</v>
      </c>
      <c r="K100" s="32"/>
      <c r="L100" s="32">
        <f t="shared" si="29"/>
        <v>161</v>
      </c>
    </row>
    <row r="101" spans="1:12" ht="13.5" thickBot="1" x14ac:dyDescent="0.25">
      <c r="A101" s="27"/>
      <c r="B101" s="28"/>
      <c r="C101" s="55" t="s">
        <v>5</v>
      </c>
      <c r="D101" s="55"/>
      <c r="E101" s="55"/>
      <c r="F101" s="34">
        <f>(F120+F139+F158+F177+F196+F24+F43+F62+F81+F100)/(IF(F120=0,0,1)+IF(F139=0,0,1)+IF(F158=0,0,1)+IF(F177=0,0,1)+IF(F196=0,0,1)+IF(F24=0,0,1)+IF(F43=0,0,1)+IF(F62=0,0,1)+IF(F81=0,0,1)+IF(F100=0,0,1))</f>
        <v>1483</v>
      </c>
      <c r="G101" s="34">
        <f>(G120+G139+G158+G177+G196+G24+G43+G62+G81+G100)/(IF(G120=0,0,1)+IF(G139=0,0,1)+IF(G158=0,0,1)+IF(G177=0,0,1)+IF(G196=0,0,1)+IF(G24=0,0,1)+IF(G43=0,0,1)+IF(G62=0,0,1)+IF(G81=0,0,1)+IF(G100=0,0,1))</f>
        <v>1194.3220000000001</v>
      </c>
      <c r="H101" s="34">
        <f>(H120+H139+H158+H177+H196+H24+H43+H62+H81+H100)/(IF(H120=0,0,1)+IF(H139=0,0,1)+IF(H158=0,0,1)+IF(H177=0,0,1)+IF(H196=0,0,1)+IF(H24=0,0,1)+IF(H43=0,0,1)+IF(H62=0,0,1)+IF(H81=0,0,1)+IF(H100=0,0,1))</f>
        <v>49.665800000000004</v>
      </c>
      <c r="I101" s="34">
        <f>(I120+I139+I158+I177+I196+I24+I43+I62+I81+I100)/(IF(I120=0,0,1)+IF(I139=0,0,1)+IF(I158=0,0,1)+IF(I177=0,0,1)+IF(I196=0,0,1)+IF(I24=0,0,1)+IF(I43=0,0,1)+IF(I62=0,0,1)+IF(I81=0,0,1)+IF(I100=0,0,1))</f>
        <v>80.088000000000008</v>
      </c>
      <c r="J101" s="34">
        <f>(J120+J139+J158+J177+J196+J24+J43+J62+J81+J100)/(IF(J120=0,0,1)+IF(J139=0,0,1)+IF(J158=0,0,1)+IF(J177=0,0,1)+IF(J196=0,0,1)+IF(J24=0,0,1)+IF(J43=0,0,1)+IF(J62=0,0,1)+IF(J81=0,0,1)+IF(J100=0,0,1))</f>
        <v>489.42300000000006</v>
      </c>
      <c r="K101" s="34"/>
      <c r="L101" s="34">
        <f>(L120+L139+L158+L177+L196+L24+L43+L62+L81+L100)/(IF(L120=0,0,1)+IF(L139=0,0,1)+IF(L158=0,0,1)+IF(L177=0,0,1)+IF(L196=0,0,1)+IF(L24=0,0,1)+IF(L43=0,0,1)+IF(L62=0,0,1)+IF(L81=0,0,1)+IF(L100=0,0,1))</f>
        <v>161</v>
      </c>
    </row>
    <row r="102" spans="1:12" ht="15.75" thickBot="1" x14ac:dyDescent="0.3">
      <c r="A102" s="20">
        <v>2</v>
      </c>
      <c r="B102" s="21">
        <v>1</v>
      </c>
      <c r="C102" s="22" t="s">
        <v>20</v>
      </c>
      <c r="D102" s="5" t="s">
        <v>21</v>
      </c>
      <c r="E102" s="47" t="s">
        <v>39</v>
      </c>
      <c r="F102" s="48">
        <v>210</v>
      </c>
      <c r="G102" s="49">
        <v>314.27999999999997</v>
      </c>
      <c r="H102" s="48">
        <v>5.63</v>
      </c>
      <c r="I102" s="48">
        <v>8.8000000000000007</v>
      </c>
      <c r="J102" s="49">
        <v>72.400000000000006</v>
      </c>
      <c r="K102" s="49">
        <v>173</v>
      </c>
      <c r="L102" s="48"/>
    </row>
    <row r="103" spans="1:12" ht="15.75" thickBot="1" x14ac:dyDescent="0.3">
      <c r="A103" s="23"/>
      <c r="B103" s="15"/>
      <c r="C103" s="11"/>
      <c r="D103" s="6" t="s">
        <v>30</v>
      </c>
      <c r="E103" s="47" t="s">
        <v>40</v>
      </c>
      <c r="F103" s="48">
        <v>200</v>
      </c>
      <c r="G103" s="49">
        <v>155.19999999999999</v>
      </c>
      <c r="H103" s="48">
        <v>3.6</v>
      </c>
      <c r="I103" s="48">
        <v>2.67</v>
      </c>
      <c r="J103" s="49">
        <v>29.2</v>
      </c>
      <c r="K103" s="49">
        <v>379</v>
      </c>
      <c r="L103" s="40"/>
    </row>
    <row r="104" spans="1:12" ht="15.75" thickBot="1" x14ac:dyDescent="0.3">
      <c r="A104" s="23"/>
      <c r="B104" s="15"/>
      <c r="C104" s="11"/>
      <c r="D104" s="7" t="s">
        <v>22</v>
      </c>
      <c r="E104" s="47" t="s">
        <v>41</v>
      </c>
      <c r="F104" s="48">
        <v>60</v>
      </c>
      <c r="G104" s="49">
        <v>140.28</v>
      </c>
      <c r="H104" s="48">
        <v>4.74</v>
      </c>
      <c r="I104" s="48">
        <v>0.6</v>
      </c>
      <c r="J104" s="49">
        <v>28.98</v>
      </c>
      <c r="K104" s="49"/>
      <c r="L104" s="40"/>
    </row>
    <row r="105" spans="1:12" ht="15.75" thickBot="1" x14ac:dyDescent="0.3">
      <c r="A105" s="23"/>
      <c r="B105" s="15"/>
      <c r="C105" s="11"/>
      <c r="D105" s="7" t="s">
        <v>23</v>
      </c>
      <c r="E105" s="47" t="s">
        <v>42</v>
      </c>
      <c r="F105" s="48">
        <v>40</v>
      </c>
      <c r="G105" s="49">
        <v>63</v>
      </c>
      <c r="H105" s="48">
        <v>5.0999999999999996</v>
      </c>
      <c r="I105" s="48">
        <v>4.5999999999999996</v>
      </c>
      <c r="J105" s="49">
        <v>0.3</v>
      </c>
      <c r="K105" s="49">
        <v>209</v>
      </c>
      <c r="L105" s="40"/>
    </row>
    <row r="106" spans="1:12" ht="15" x14ac:dyDescent="0.25">
      <c r="A106" s="23"/>
      <c r="B106" s="15"/>
      <c r="C106" s="11"/>
      <c r="D106" s="7" t="s">
        <v>24</v>
      </c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 t="s">
        <v>107</v>
      </c>
      <c r="E107" s="39" t="s">
        <v>108</v>
      </c>
      <c r="F107" s="40">
        <v>200</v>
      </c>
      <c r="G107" s="40">
        <v>6.1</v>
      </c>
      <c r="H107" s="40">
        <v>5.44</v>
      </c>
      <c r="I107" s="40">
        <v>10.1</v>
      </c>
      <c r="J107" s="40">
        <v>63</v>
      </c>
      <c r="K107" s="41"/>
      <c r="L107" s="40"/>
    </row>
    <row r="108" spans="1:12" ht="15" x14ac:dyDescent="0.25">
      <c r="A108" s="23"/>
      <c r="B108" s="15"/>
      <c r="C108" s="11"/>
      <c r="D108" s="6"/>
      <c r="E108" s="39"/>
      <c r="F108" s="40"/>
      <c r="G108" s="40"/>
      <c r="H108" s="40"/>
      <c r="I108" s="40"/>
      <c r="J108" s="40"/>
      <c r="K108" s="41"/>
      <c r="L108" s="40"/>
    </row>
    <row r="109" spans="1:12" ht="15.75" thickBot="1" x14ac:dyDescent="0.3">
      <c r="A109" s="24"/>
      <c r="B109" s="17"/>
      <c r="C109" s="8"/>
      <c r="D109" s="18" t="s">
        <v>33</v>
      </c>
      <c r="E109" s="9"/>
      <c r="F109" s="19">
        <f>SUM(F102:F108)</f>
        <v>710</v>
      </c>
      <c r="G109" s="19">
        <f t="shared" ref="G109:J109" si="30">SUM(G102:G108)</f>
        <v>678.86</v>
      </c>
      <c r="H109" s="19">
        <f t="shared" si="30"/>
        <v>24.51</v>
      </c>
      <c r="I109" s="19">
        <f t="shared" si="30"/>
        <v>26.770000000000003</v>
      </c>
      <c r="J109" s="19">
        <f t="shared" si="30"/>
        <v>193.88000000000002</v>
      </c>
      <c r="K109" s="25"/>
      <c r="L109" s="19"/>
    </row>
    <row r="110" spans="1:12" ht="15.75" thickBot="1" x14ac:dyDescent="0.3">
      <c r="A110" s="26">
        <f>A102</f>
        <v>2</v>
      </c>
      <c r="B110" s="13">
        <f>B102</f>
        <v>1</v>
      </c>
      <c r="C110" s="10" t="s">
        <v>25</v>
      </c>
      <c r="D110" s="7" t="s">
        <v>26</v>
      </c>
      <c r="E110" s="47" t="s">
        <v>43</v>
      </c>
      <c r="F110" s="48">
        <v>60</v>
      </c>
      <c r="G110" s="49">
        <v>35.880000000000003</v>
      </c>
      <c r="H110" s="48">
        <v>0.52</v>
      </c>
      <c r="I110" s="48">
        <v>3.07</v>
      </c>
      <c r="J110" s="49">
        <v>1.57</v>
      </c>
      <c r="K110" s="49">
        <v>17</v>
      </c>
      <c r="L110" s="48"/>
    </row>
    <row r="111" spans="1:12" ht="15.75" thickBot="1" x14ac:dyDescent="0.3">
      <c r="A111" s="23"/>
      <c r="B111" s="15"/>
      <c r="C111" s="11"/>
      <c r="D111" s="7" t="s">
        <v>27</v>
      </c>
      <c r="E111" s="47" t="s">
        <v>44</v>
      </c>
      <c r="F111" s="48">
        <v>210</v>
      </c>
      <c r="G111" s="49">
        <v>128.47</v>
      </c>
      <c r="H111" s="48">
        <v>6.5</v>
      </c>
      <c r="I111" s="48">
        <v>5.57</v>
      </c>
      <c r="J111" s="49">
        <v>13.06</v>
      </c>
      <c r="K111" s="49">
        <v>102</v>
      </c>
      <c r="L111" s="40"/>
    </row>
    <row r="112" spans="1:12" ht="15.75" thickBot="1" x14ac:dyDescent="0.3">
      <c r="A112" s="23"/>
      <c r="B112" s="15"/>
      <c r="C112" s="11"/>
      <c r="D112" s="7" t="s">
        <v>28</v>
      </c>
      <c r="E112" s="47" t="s">
        <v>45</v>
      </c>
      <c r="F112" s="48">
        <v>200</v>
      </c>
      <c r="G112" s="49">
        <v>377</v>
      </c>
      <c r="H112" s="48">
        <v>20.3</v>
      </c>
      <c r="I112" s="48">
        <v>17</v>
      </c>
      <c r="J112" s="49">
        <v>35.69</v>
      </c>
      <c r="K112" s="49">
        <v>291</v>
      </c>
      <c r="L112" s="40"/>
    </row>
    <row r="113" spans="1:12" ht="15.75" thickBot="1" x14ac:dyDescent="0.3">
      <c r="A113" s="23"/>
      <c r="B113" s="15"/>
      <c r="C113" s="11"/>
      <c r="D113" s="7" t="s">
        <v>30</v>
      </c>
      <c r="E113" s="47" t="s">
        <v>46</v>
      </c>
      <c r="F113" s="48">
        <v>200</v>
      </c>
      <c r="G113" s="49">
        <v>94.2</v>
      </c>
      <c r="H113" s="48">
        <v>0.04</v>
      </c>
      <c r="I113" s="48">
        <v>0</v>
      </c>
      <c r="J113" s="49">
        <v>24.76</v>
      </c>
      <c r="K113" s="49">
        <v>349</v>
      </c>
      <c r="L113" s="40"/>
    </row>
    <row r="114" spans="1:12" ht="15.75" thickBot="1" x14ac:dyDescent="0.3">
      <c r="A114" s="23"/>
      <c r="B114" s="15"/>
      <c r="C114" s="11"/>
      <c r="D114" s="7" t="s">
        <v>32</v>
      </c>
      <c r="E114" s="47" t="s">
        <v>47</v>
      </c>
      <c r="F114" s="48">
        <v>20</v>
      </c>
      <c r="G114" s="49">
        <v>46.76</v>
      </c>
      <c r="H114" s="48">
        <v>1.58</v>
      </c>
      <c r="I114" s="48">
        <v>0.2</v>
      </c>
      <c r="J114" s="49">
        <v>9.66</v>
      </c>
      <c r="K114" s="49" t="s">
        <v>49</v>
      </c>
      <c r="L114" s="40"/>
    </row>
    <row r="115" spans="1:12" ht="15.75" thickBot="1" x14ac:dyDescent="0.3">
      <c r="A115" s="23"/>
      <c r="B115" s="15"/>
      <c r="C115" s="11"/>
      <c r="D115" s="7" t="s">
        <v>31</v>
      </c>
      <c r="E115" s="47" t="s">
        <v>48</v>
      </c>
      <c r="F115" s="48">
        <v>40</v>
      </c>
      <c r="G115" s="49">
        <v>91.96</v>
      </c>
      <c r="H115" s="48">
        <v>2.2400000000000002</v>
      </c>
      <c r="I115" s="48">
        <v>0.44</v>
      </c>
      <c r="J115" s="49">
        <v>19.760000000000002</v>
      </c>
      <c r="K115" s="49" t="s">
        <v>49</v>
      </c>
      <c r="L115" s="40"/>
    </row>
    <row r="116" spans="1:12" ht="15" x14ac:dyDescent="0.25">
      <c r="A116" s="23"/>
      <c r="B116" s="15"/>
      <c r="C116" s="11"/>
      <c r="D116" s="7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3"/>
      <c r="B118" s="15"/>
      <c r="C118" s="11"/>
      <c r="D118" s="6"/>
      <c r="E118" s="39"/>
      <c r="F118" s="40"/>
      <c r="G118" s="40"/>
      <c r="H118" s="40"/>
      <c r="I118" s="40"/>
      <c r="J118" s="40"/>
      <c r="K118" s="41"/>
      <c r="L118" s="40"/>
    </row>
    <row r="119" spans="1:12" ht="15" x14ac:dyDescent="0.25">
      <c r="A119" s="24"/>
      <c r="B119" s="17"/>
      <c r="C119" s="8"/>
      <c r="D119" s="18" t="s">
        <v>33</v>
      </c>
      <c r="E119" s="9"/>
      <c r="F119" s="19">
        <f>SUM(F110:F118)</f>
        <v>730</v>
      </c>
      <c r="G119" s="19">
        <f t="shared" ref="G119:J119" si="31">SUM(G110:G118)</f>
        <v>774.2700000000001</v>
      </c>
      <c r="H119" s="19">
        <f t="shared" si="31"/>
        <v>31.18</v>
      </c>
      <c r="I119" s="19">
        <f t="shared" si="31"/>
        <v>26.28</v>
      </c>
      <c r="J119" s="19">
        <f t="shared" si="31"/>
        <v>104.5</v>
      </c>
      <c r="K119" s="25"/>
      <c r="L119" s="19">
        <v>161</v>
      </c>
    </row>
    <row r="120" spans="1:12" ht="13.5" thickBot="1" x14ac:dyDescent="0.25">
      <c r="A120" s="29">
        <f>A102</f>
        <v>2</v>
      </c>
      <c r="B120" s="30">
        <f>B102</f>
        <v>1</v>
      </c>
      <c r="C120" s="53" t="s">
        <v>4</v>
      </c>
      <c r="D120" s="54"/>
      <c r="E120" s="31"/>
      <c r="F120" s="32">
        <f>F109+F119</f>
        <v>1440</v>
      </c>
      <c r="G120" s="32">
        <f t="shared" ref="G120:J120" si="32">G109+G119</f>
        <v>1453.13</v>
      </c>
      <c r="H120" s="32">
        <f t="shared" si="32"/>
        <v>55.69</v>
      </c>
      <c r="I120" s="32">
        <f t="shared" si="32"/>
        <v>53.050000000000004</v>
      </c>
      <c r="J120" s="32">
        <f t="shared" si="32"/>
        <v>298.38</v>
      </c>
      <c r="K120" s="32"/>
      <c r="L120" s="32">
        <f t="shared" ref="L120" si="33">L109+L119</f>
        <v>161</v>
      </c>
    </row>
    <row r="121" spans="1:12" ht="15.75" thickBot="1" x14ac:dyDescent="0.3">
      <c r="A121" s="14">
        <v>2</v>
      </c>
      <c r="B121" s="15">
        <v>2</v>
      </c>
      <c r="C121" s="22" t="s">
        <v>20</v>
      </c>
      <c r="D121" s="5" t="s">
        <v>21</v>
      </c>
      <c r="E121" s="50" t="s">
        <v>50</v>
      </c>
      <c r="F121" s="48">
        <v>180</v>
      </c>
      <c r="G121" s="49">
        <v>318.91000000000003</v>
      </c>
      <c r="H121" s="48">
        <v>9.09</v>
      </c>
      <c r="I121" s="48">
        <v>6.46</v>
      </c>
      <c r="J121" s="49">
        <v>55.77</v>
      </c>
      <c r="K121" s="49">
        <v>188</v>
      </c>
      <c r="L121" s="48"/>
    </row>
    <row r="122" spans="1:12" ht="15.75" thickBot="1" x14ac:dyDescent="0.3">
      <c r="A122" s="14"/>
      <c r="B122" s="15"/>
      <c r="C122" s="11"/>
      <c r="D122" s="6"/>
      <c r="L122" s="40"/>
    </row>
    <row r="123" spans="1:12" ht="15.75" thickBot="1" x14ac:dyDescent="0.3">
      <c r="A123" s="14"/>
      <c r="B123" s="15"/>
      <c r="C123" s="11"/>
      <c r="D123" s="7" t="s">
        <v>22</v>
      </c>
      <c r="E123" s="50" t="s">
        <v>51</v>
      </c>
      <c r="F123" s="48">
        <v>200</v>
      </c>
      <c r="G123" s="49">
        <v>145.19999999999999</v>
      </c>
      <c r="H123" s="48">
        <v>3.52</v>
      </c>
      <c r="I123" s="48">
        <v>3.72</v>
      </c>
      <c r="J123" s="49">
        <v>25.49</v>
      </c>
      <c r="K123" s="49">
        <v>382</v>
      </c>
      <c r="L123" s="40"/>
    </row>
    <row r="124" spans="1:12" ht="15.75" thickBot="1" x14ac:dyDescent="0.3">
      <c r="A124" s="14"/>
      <c r="B124" s="15"/>
      <c r="C124" s="11"/>
      <c r="D124" s="7" t="s">
        <v>23</v>
      </c>
      <c r="E124" s="50" t="s">
        <v>52</v>
      </c>
      <c r="F124" s="48">
        <v>40</v>
      </c>
      <c r="G124" s="49">
        <v>193</v>
      </c>
      <c r="H124" s="48">
        <v>4.9000000000000004</v>
      </c>
      <c r="I124" s="48">
        <v>11.55</v>
      </c>
      <c r="J124" s="49">
        <v>17.100000000000001</v>
      </c>
      <c r="K124" s="49">
        <v>2017</v>
      </c>
      <c r="L124" s="40"/>
    </row>
    <row r="125" spans="1:12" ht="15.75" thickBot="1" x14ac:dyDescent="0.3">
      <c r="A125" s="14"/>
      <c r="B125" s="15"/>
      <c r="C125" s="11"/>
      <c r="D125" s="7" t="s">
        <v>24</v>
      </c>
      <c r="E125" s="50" t="s">
        <v>53</v>
      </c>
      <c r="F125" s="48">
        <v>100</v>
      </c>
      <c r="G125" s="49">
        <v>37.799999999999997</v>
      </c>
      <c r="H125" s="48">
        <v>0.9</v>
      </c>
      <c r="I125" s="48">
        <v>0.2</v>
      </c>
      <c r="J125" s="49">
        <v>8.1</v>
      </c>
      <c r="K125" s="49">
        <v>338</v>
      </c>
      <c r="L125" s="40"/>
    </row>
    <row r="126" spans="1:12" ht="15" x14ac:dyDescent="0.25">
      <c r="A126" s="14"/>
      <c r="B126" s="15"/>
      <c r="C126" s="11"/>
      <c r="D126" s="6" t="s">
        <v>107</v>
      </c>
      <c r="E126" s="39" t="s">
        <v>108</v>
      </c>
      <c r="F126" s="40">
        <v>200</v>
      </c>
      <c r="G126" s="40">
        <v>6.1</v>
      </c>
      <c r="H126" s="40">
        <v>5.44</v>
      </c>
      <c r="I126" s="40">
        <v>10.1</v>
      </c>
      <c r="J126" s="40">
        <v>63</v>
      </c>
      <c r="K126" s="41"/>
      <c r="L126" s="40"/>
    </row>
    <row r="127" spans="1:12" ht="15" x14ac:dyDescent="0.25">
      <c r="A127" s="14"/>
      <c r="B127" s="15"/>
      <c r="C127" s="11"/>
      <c r="D127" s="6"/>
      <c r="E127" s="39"/>
      <c r="F127" s="40"/>
      <c r="G127" s="40"/>
      <c r="H127" s="40"/>
      <c r="I127" s="40"/>
      <c r="J127" s="40"/>
      <c r="K127" s="41"/>
      <c r="L127" s="40"/>
    </row>
    <row r="128" spans="1:12" ht="15.75" thickBot="1" x14ac:dyDescent="0.3">
      <c r="A128" s="16"/>
      <c r="B128" s="17"/>
      <c r="C128" s="8"/>
      <c r="D128" s="18" t="s">
        <v>33</v>
      </c>
      <c r="E128" s="9"/>
      <c r="F128" s="19">
        <f>SUM(F121:F127)</f>
        <v>720</v>
      </c>
      <c r="G128" s="19">
        <f t="shared" ref="G128" si="34">SUM(G121:G127)</f>
        <v>701.01</v>
      </c>
      <c r="H128" s="19">
        <f t="shared" ref="H128" si="35">SUM(H121:H127)</f>
        <v>23.849999999999998</v>
      </c>
      <c r="I128" s="19">
        <f t="shared" ref="I128" si="36">SUM(I121:I127)</f>
        <v>32.03</v>
      </c>
      <c r="J128" s="19">
        <f t="shared" ref="J128" si="37">SUM(J121:J127)</f>
        <v>169.46</v>
      </c>
      <c r="K128" s="25"/>
      <c r="L128" s="19"/>
    </row>
    <row r="129" spans="1:12" ht="15.75" thickBot="1" x14ac:dyDescent="0.3">
      <c r="A129" s="13">
        <v>2</v>
      </c>
      <c r="B129" s="13">
        <f>B121</f>
        <v>2</v>
      </c>
      <c r="C129" s="10" t="s">
        <v>25</v>
      </c>
      <c r="D129" s="7" t="s">
        <v>26</v>
      </c>
      <c r="E129" s="47" t="s">
        <v>54</v>
      </c>
      <c r="F129" s="48">
        <v>60</v>
      </c>
      <c r="G129" s="49">
        <v>154.9</v>
      </c>
      <c r="H129" s="48">
        <v>2.6</v>
      </c>
      <c r="I129" s="48">
        <v>6.22</v>
      </c>
      <c r="J129" s="49">
        <v>22.15</v>
      </c>
      <c r="K129" s="49">
        <v>49</v>
      </c>
      <c r="L129" s="48"/>
    </row>
    <row r="130" spans="1:12" ht="15.75" thickBot="1" x14ac:dyDescent="0.3">
      <c r="A130" s="14"/>
      <c r="B130" s="15"/>
      <c r="C130" s="11"/>
      <c r="D130" s="7" t="s">
        <v>27</v>
      </c>
      <c r="E130" s="47" t="s">
        <v>55</v>
      </c>
      <c r="F130" s="48">
        <v>210</v>
      </c>
      <c r="G130" s="49">
        <v>100.69</v>
      </c>
      <c r="H130" s="48">
        <v>4.2300000000000004</v>
      </c>
      <c r="I130" s="48">
        <v>1.87</v>
      </c>
      <c r="J130" s="49">
        <v>9.7200000000000006</v>
      </c>
      <c r="K130" s="49">
        <v>63</v>
      </c>
    </row>
    <row r="131" spans="1:12" ht="15.75" thickBot="1" x14ac:dyDescent="0.3">
      <c r="A131" s="14"/>
      <c r="B131" s="15"/>
      <c r="C131" s="11"/>
      <c r="D131" s="7" t="s">
        <v>28</v>
      </c>
      <c r="E131" s="47" t="s">
        <v>56</v>
      </c>
      <c r="F131" s="48">
        <v>90</v>
      </c>
      <c r="G131" s="49">
        <v>190</v>
      </c>
      <c r="H131" s="48">
        <v>8.14</v>
      </c>
      <c r="I131" s="48">
        <v>13.99</v>
      </c>
      <c r="J131" s="49">
        <v>7.63</v>
      </c>
      <c r="K131" s="49" t="s">
        <v>60</v>
      </c>
      <c r="L131" s="40"/>
    </row>
    <row r="132" spans="1:12" ht="15.75" thickBot="1" x14ac:dyDescent="0.3">
      <c r="A132" s="14"/>
      <c r="B132" s="15"/>
      <c r="C132" s="11"/>
      <c r="D132" s="7" t="s">
        <v>29</v>
      </c>
      <c r="E132" s="47" t="s">
        <v>57</v>
      </c>
      <c r="F132" s="48">
        <v>200</v>
      </c>
      <c r="G132" s="49">
        <v>224.6</v>
      </c>
      <c r="H132" s="48">
        <v>7.36</v>
      </c>
      <c r="I132" s="48">
        <v>6.03</v>
      </c>
      <c r="J132" s="49">
        <v>35.270000000000003</v>
      </c>
      <c r="K132" s="49">
        <v>202</v>
      </c>
      <c r="L132" s="40"/>
    </row>
    <row r="133" spans="1:12" ht="15.75" thickBot="1" x14ac:dyDescent="0.3">
      <c r="A133" s="14"/>
      <c r="B133" s="15"/>
      <c r="C133" s="11"/>
      <c r="D133" s="7" t="s">
        <v>30</v>
      </c>
      <c r="E133" s="47" t="s">
        <v>58</v>
      </c>
      <c r="F133" s="48">
        <v>200</v>
      </c>
      <c r="G133" s="49">
        <v>28</v>
      </c>
      <c r="H133" s="48">
        <v>0.2</v>
      </c>
      <c r="I133" s="48">
        <v>0</v>
      </c>
      <c r="J133" s="49">
        <v>14</v>
      </c>
      <c r="K133" s="49">
        <v>376</v>
      </c>
      <c r="L133" s="40"/>
    </row>
    <row r="134" spans="1:12" ht="15.75" thickBot="1" x14ac:dyDescent="0.3">
      <c r="A134" s="14"/>
      <c r="B134" s="15"/>
      <c r="C134" s="11"/>
      <c r="D134" s="7" t="s">
        <v>31</v>
      </c>
      <c r="E134" s="47" t="s">
        <v>47</v>
      </c>
      <c r="F134" s="48">
        <v>20</v>
      </c>
      <c r="G134" s="49">
        <v>46.76</v>
      </c>
      <c r="H134" s="48">
        <v>1.58</v>
      </c>
      <c r="I134" s="48">
        <v>0.2</v>
      </c>
      <c r="J134" s="49">
        <v>9.66</v>
      </c>
      <c r="K134" s="49" t="s">
        <v>49</v>
      </c>
      <c r="L134" s="40"/>
    </row>
    <row r="135" spans="1:12" ht="15.75" thickBot="1" x14ac:dyDescent="0.3">
      <c r="A135" s="14"/>
      <c r="B135" s="15"/>
      <c r="C135" s="11"/>
      <c r="D135" s="7" t="s">
        <v>32</v>
      </c>
      <c r="E135" s="47" t="s">
        <v>59</v>
      </c>
      <c r="F135" s="48">
        <v>40</v>
      </c>
      <c r="G135" s="49">
        <v>91.96</v>
      </c>
      <c r="H135" s="48">
        <v>2.2400000000000002</v>
      </c>
      <c r="I135" s="48">
        <v>0.44</v>
      </c>
      <c r="J135" s="51">
        <v>19.760000000000002</v>
      </c>
      <c r="K135" s="49" t="s">
        <v>49</v>
      </c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4"/>
      <c r="B137" s="15"/>
      <c r="C137" s="11"/>
      <c r="D137" s="6"/>
      <c r="E137" s="39"/>
      <c r="F137" s="40"/>
      <c r="G137" s="40"/>
      <c r="H137" s="40"/>
      <c r="I137" s="40"/>
      <c r="J137" s="40"/>
      <c r="K137" s="41"/>
      <c r="L137" s="40"/>
    </row>
    <row r="138" spans="1:12" ht="15" x14ac:dyDescent="0.25">
      <c r="A138" s="16"/>
      <c r="B138" s="17"/>
      <c r="C138" s="8"/>
      <c r="D138" s="18" t="s">
        <v>33</v>
      </c>
      <c r="E138" s="9"/>
      <c r="F138" s="19">
        <f>SUM(F129:F137)</f>
        <v>820</v>
      </c>
      <c r="G138" s="19">
        <f t="shared" ref="G138" si="38">SUM(G129:G137)</f>
        <v>836.91000000000008</v>
      </c>
      <c r="H138" s="19">
        <f t="shared" ref="H138" si="39">SUM(H129:H137)</f>
        <v>26.35</v>
      </c>
      <c r="I138" s="19">
        <f t="shared" ref="I138" si="40">SUM(I129:I137)</f>
        <v>28.75</v>
      </c>
      <c r="J138" s="19">
        <f t="shared" ref="J138" si="41">SUM(J129:J137)</f>
        <v>118.19000000000001</v>
      </c>
      <c r="K138" s="25"/>
      <c r="L138" s="19">
        <v>161</v>
      </c>
    </row>
    <row r="139" spans="1:12" ht="13.5" thickBot="1" x14ac:dyDescent="0.25">
      <c r="A139" s="33">
        <f>A121</f>
        <v>2</v>
      </c>
      <c r="B139" s="33">
        <f>B121</f>
        <v>2</v>
      </c>
      <c r="C139" s="53" t="s">
        <v>4</v>
      </c>
      <c r="D139" s="54"/>
      <c r="E139" s="31"/>
      <c r="F139" s="32">
        <f>F128+F138</f>
        <v>1540</v>
      </c>
      <c r="G139" s="32">
        <f t="shared" ref="G139" si="42">G128+G138</f>
        <v>1537.92</v>
      </c>
      <c r="H139" s="32">
        <f t="shared" ref="H139" si="43">H128+H138</f>
        <v>50.2</v>
      </c>
      <c r="I139" s="32">
        <f t="shared" ref="I139" si="44">I128+I138</f>
        <v>60.78</v>
      </c>
      <c r="J139" s="32">
        <f t="shared" ref="J139:L139" si="45">J128+J138</f>
        <v>287.65000000000003</v>
      </c>
      <c r="K139" s="32"/>
      <c r="L139" s="32">
        <f t="shared" si="45"/>
        <v>161</v>
      </c>
    </row>
    <row r="140" spans="1:12" ht="15.75" thickBot="1" x14ac:dyDescent="0.3">
      <c r="A140" s="20">
        <v>2</v>
      </c>
      <c r="B140" s="21">
        <v>3</v>
      </c>
      <c r="C140" s="22" t="s">
        <v>20</v>
      </c>
      <c r="D140" s="5" t="s">
        <v>21</v>
      </c>
      <c r="E140" s="47" t="s">
        <v>118</v>
      </c>
      <c r="F140" s="48">
        <v>210</v>
      </c>
      <c r="G140" s="48">
        <v>7.7</v>
      </c>
      <c r="H140" s="48">
        <v>10</v>
      </c>
      <c r="I140" s="49">
        <v>68.7</v>
      </c>
      <c r="J140" s="49">
        <v>308.60000000000002</v>
      </c>
      <c r="K140" s="49">
        <v>174</v>
      </c>
      <c r="L140" s="48"/>
    </row>
    <row r="141" spans="1:12" ht="15.75" thickBot="1" x14ac:dyDescent="0.3">
      <c r="A141" s="23"/>
      <c r="B141" s="15"/>
      <c r="C141" s="11"/>
      <c r="D141" s="7" t="s">
        <v>22</v>
      </c>
      <c r="E141" s="47" t="s">
        <v>58</v>
      </c>
      <c r="F141" s="48">
        <v>200</v>
      </c>
      <c r="G141" s="48">
        <v>0.13</v>
      </c>
      <c r="H141" s="48">
        <v>0.02</v>
      </c>
      <c r="I141" s="49">
        <v>10.25</v>
      </c>
      <c r="J141" s="49">
        <v>41.68</v>
      </c>
      <c r="K141" s="49">
        <v>377</v>
      </c>
      <c r="L141" s="40"/>
    </row>
    <row r="142" spans="1:12" ht="15.75" thickBot="1" x14ac:dyDescent="0.3">
      <c r="A142" s="23"/>
      <c r="B142" s="15"/>
      <c r="C142" s="11"/>
      <c r="D142" s="7" t="s">
        <v>23</v>
      </c>
      <c r="E142" s="47" t="s">
        <v>61</v>
      </c>
      <c r="F142" s="48">
        <v>60</v>
      </c>
      <c r="G142" s="48">
        <v>4.74</v>
      </c>
      <c r="H142" s="48">
        <v>0.6</v>
      </c>
      <c r="I142" s="49">
        <v>28.98</v>
      </c>
      <c r="J142" s="49">
        <v>140.28</v>
      </c>
      <c r="K142" s="49" t="s">
        <v>49</v>
      </c>
      <c r="L142" s="40"/>
    </row>
    <row r="143" spans="1:12" ht="15.75" thickBot="1" x14ac:dyDescent="0.3">
      <c r="A143" s="23"/>
      <c r="B143" s="15"/>
      <c r="C143" s="11"/>
      <c r="D143" s="60" t="s">
        <v>111</v>
      </c>
      <c r="E143" s="47" t="s">
        <v>119</v>
      </c>
      <c r="F143" s="48">
        <v>30</v>
      </c>
      <c r="G143" s="48">
        <v>0.15</v>
      </c>
      <c r="H143" s="48">
        <v>0</v>
      </c>
      <c r="I143" s="49">
        <v>21.48</v>
      </c>
      <c r="J143" s="49">
        <v>86.52</v>
      </c>
      <c r="K143" s="49" t="s">
        <v>49</v>
      </c>
      <c r="L143" s="40"/>
    </row>
    <row r="144" spans="1:12" ht="15.75" thickBot="1" x14ac:dyDescent="0.3">
      <c r="A144" s="23"/>
      <c r="B144" s="15"/>
      <c r="C144" s="11"/>
      <c r="D144" s="7"/>
      <c r="E144" s="47"/>
      <c r="F144" s="48"/>
      <c r="G144" s="49"/>
      <c r="H144" s="48"/>
      <c r="I144" s="48"/>
      <c r="J144" s="49"/>
      <c r="K144" s="49"/>
      <c r="L144" s="40"/>
    </row>
    <row r="145" spans="1:12" ht="15" x14ac:dyDescent="0.25">
      <c r="A145" s="23"/>
      <c r="B145" s="15"/>
      <c r="C145" s="11"/>
      <c r="D145" s="6" t="s">
        <v>107</v>
      </c>
      <c r="E145" s="39" t="s">
        <v>108</v>
      </c>
      <c r="F145" s="40">
        <v>200</v>
      </c>
      <c r="G145" s="40">
        <v>6.1</v>
      </c>
      <c r="H145" s="40">
        <v>5.44</v>
      </c>
      <c r="I145" s="40">
        <v>10.1</v>
      </c>
      <c r="J145" s="40">
        <v>63</v>
      </c>
      <c r="K145" s="41"/>
      <c r="L145" s="40"/>
    </row>
    <row r="146" spans="1:12" ht="15" x14ac:dyDescent="0.25">
      <c r="A146" s="23"/>
      <c r="B146" s="15"/>
      <c r="C146" s="11"/>
      <c r="D146" s="6"/>
      <c r="E146" s="39"/>
      <c r="F146" s="40"/>
      <c r="G146" s="40"/>
      <c r="H146" s="40"/>
      <c r="I146" s="40"/>
      <c r="J146" s="40"/>
      <c r="K146" s="41"/>
      <c r="L146" s="40"/>
    </row>
    <row r="147" spans="1:12" ht="15.75" thickBot="1" x14ac:dyDescent="0.3">
      <c r="A147" s="24"/>
      <c r="B147" s="17"/>
      <c r="C147" s="8"/>
      <c r="D147" s="18" t="s">
        <v>33</v>
      </c>
      <c r="E147" s="9"/>
      <c r="F147" s="19">
        <f>SUM(F140:F146)</f>
        <v>700</v>
      </c>
      <c r="G147" s="19">
        <f t="shared" ref="G147:J147" si="46">SUM(G140:G146)</f>
        <v>18.82</v>
      </c>
      <c r="H147" s="19">
        <f t="shared" si="46"/>
        <v>16.059999999999999</v>
      </c>
      <c r="I147" s="19">
        <f t="shared" si="46"/>
        <v>139.51</v>
      </c>
      <c r="J147" s="19">
        <f t="shared" si="46"/>
        <v>640.08000000000004</v>
      </c>
      <c r="K147" s="25"/>
      <c r="L147" s="19"/>
    </row>
    <row r="148" spans="1:12" ht="15.75" thickBot="1" x14ac:dyDescent="0.3">
      <c r="A148" s="26">
        <f>A140</f>
        <v>2</v>
      </c>
      <c r="B148" s="13">
        <v>3</v>
      </c>
      <c r="C148" s="10" t="s">
        <v>25</v>
      </c>
      <c r="D148" s="7" t="s">
        <v>26</v>
      </c>
      <c r="E148" s="47" t="s">
        <v>120</v>
      </c>
      <c r="F148" s="48">
        <v>60</v>
      </c>
      <c r="G148" s="48">
        <v>0.86</v>
      </c>
      <c r="H148" s="48">
        <v>3.65</v>
      </c>
      <c r="I148" s="49">
        <v>5.0199999999999996</v>
      </c>
      <c r="J148" s="49">
        <v>56.34</v>
      </c>
      <c r="K148" s="49">
        <v>62</v>
      </c>
      <c r="L148" s="48"/>
    </row>
    <row r="149" spans="1:12" ht="15.75" thickBot="1" x14ac:dyDescent="0.3">
      <c r="A149" s="23"/>
      <c r="B149" s="15"/>
      <c r="C149" s="11"/>
      <c r="D149" s="7" t="s">
        <v>27</v>
      </c>
      <c r="E149" s="47" t="s">
        <v>121</v>
      </c>
      <c r="F149" s="48">
        <v>220</v>
      </c>
      <c r="G149" s="48">
        <v>5.38</v>
      </c>
      <c r="H149" s="48">
        <v>2.74</v>
      </c>
      <c r="I149" s="49">
        <v>13.91</v>
      </c>
      <c r="J149" s="49">
        <v>99.5</v>
      </c>
      <c r="K149" s="49">
        <v>97</v>
      </c>
      <c r="L149" s="40"/>
    </row>
    <row r="150" spans="1:12" ht="15.75" thickBot="1" x14ac:dyDescent="0.3">
      <c r="A150" s="23"/>
      <c r="B150" s="15"/>
      <c r="C150" s="11"/>
      <c r="D150" s="7" t="s">
        <v>28</v>
      </c>
      <c r="E150" s="47" t="s">
        <v>122</v>
      </c>
      <c r="F150" s="48">
        <v>90</v>
      </c>
      <c r="G150" s="48">
        <v>10.4</v>
      </c>
      <c r="H150" s="48">
        <v>12</v>
      </c>
      <c r="I150" s="49">
        <v>5.4</v>
      </c>
      <c r="J150" s="49">
        <v>170.6</v>
      </c>
      <c r="K150" s="49">
        <v>290</v>
      </c>
      <c r="L150" s="40"/>
    </row>
    <row r="151" spans="1:12" ht="15.75" thickBot="1" x14ac:dyDescent="0.3">
      <c r="A151" s="23"/>
      <c r="B151" s="15"/>
      <c r="C151" s="11"/>
      <c r="D151" s="7" t="s">
        <v>29</v>
      </c>
      <c r="E151" s="47" t="s">
        <v>62</v>
      </c>
      <c r="F151" s="48">
        <v>150</v>
      </c>
      <c r="G151" s="48">
        <v>3.06</v>
      </c>
      <c r="H151" s="48">
        <v>4.8</v>
      </c>
      <c r="I151" s="49">
        <v>20.45</v>
      </c>
      <c r="J151" s="49">
        <v>137.25</v>
      </c>
      <c r="K151" s="49">
        <v>312</v>
      </c>
      <c r="L151" s="40"/>
    </row>
    <row r="152" spans="1:12" ht="15.75" thickBot="1" x14ac:dyDescent="0.3">
      <c r="A152" s="23"/>
      <c r="B152" s="15"/>
      <c r="C152" s="11"/>
      <c r="D152" s="7" t="s">
        <v>30</v>
      </c>
      <c r="E152" s="47" t="s">
        <v>123</v>
      </c>
      <c r="F152" s="48">
        <v>200</v>
      </c>
      <c r="G152" s="48">
        <v>0.18</v>
      </c>
      <c r="H152" s="48">
        <v>0.02</v>
      </c>
      <c r="I152" s="49">
        <v>27.46</v>
      </c>
      <c r="J152" s="49">
        <v>94.58</v>
      </c>
      <c r="K152" s="49">
        <v>436</v>
      </c>
      <c r="L152" s="40"/>
    </row>
    <row r="153" spans="1:12" ht="15.75" thickBot="1" x14ac:dyDescent="0.3">
      <c r="A153" s="23"/>
      <c r="B153" s="15"/>
      <c r="C153" s="11"/>
      <c r="D153" s="7" t="s">
        <v>31</v>
      </c>
      <c r="E153" s="47" t="s">
        <v>61</v>
      </c>
      <c r="F153" s="48">
        <v>20</v>
      </c>
      <c r="G153" s="48">
        <v>1.58</v>
      </c>
      <c r="H153" s="48">
        <v>0.2</v>
      </c>
      <c r="I153" s="49">
        <v>9.66</v>
      </c>
      <c r="J153" s="49">
        <v>46.76</v>
      </c>
      <c r="K153" s="49" t="s">
        <v>49</v>
      </c>
      <c r="L153" s="40"/>
    </row>
    <row r="154" spans="1:12" ht="15.75" thickBot="1" x14ac:dyDescent="0.3">
      <c r="A154" s="23"/>
      <c r="B154" s="15"/>
      <c r="C154" s="11"/>
      <c r="D154" s="7" t="s">
        <v>32</v>
      </c>
      <c r="E154" s="47" t="s">
        <v>47</v>
      </c>
      <c r="F154" s="48">
        <v>40</v>
      </c>
      <c r="G154" s="48">
        <v>2.2400000000000002</v>
      </c>
      <c r="H154" s="48">
        <v>0.44</v>
      </c>
      <c r="I154" s="51">
        <v>19.760000000000002</v>
      </c>
      <c r="J154" s="51">
        <v>91.96</v>
      </c>
      <c r="K154" s="49" t="s">
        <v>49</v>
      </c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3"/>
      <c r="B156" s="15"/>
      <c r="C156" s="11"/>
      <c r="D156" s="6"/>
      <c r="E156" s="39"/>
      <c r="F156" s="40"/>
      <c r="G156" s="40"/>
      <c r="H156" s="40"/>
      <c r="I156" s="40"/>
      <c r="J156" s="40"/>
      <c r="K156" s="41"/>
      <c r="L156" s="40"/>
    </row>
    <row r="157" spans="1:12" ht="15" x14ac:dyDescent="0.25">
      <c r="A157" s="24"/>
      <c r="B157" s="17"/>
      <c r="C157" s="8"/>
      <c r="D157" s="18" t="s">
        <v>33</v>
      </c>
      <c r="E157" s="9"/>
      <c r="F157" s="19">
        <f>SUM(F148:F156)</f>
        <v>780</v>
      </c>
      <c r="G157" s="19">
        <f>SUM(G148:G156)</f>
        <v>23.700000000000003</v>
      </c>
      <c r="H157" s="19">
        <f t="shared" ref="H157:J157" si="47">SUM(H148:H156)</f>
        <v>23.85</v>
      </c>
      <c r="I157" s="19">
        <f t="shared" si="47"/>
        <v>101.66000000000001</v>
      </c>
      <c r="J157" s="19">
        <f t="shared" si="47"/>
        <v>696.99</v>
      </c>
      <c r="K157" s="25"/>
      <c r="L157" s="19">
        <v>161</v>
      </c>
    </row>
    <row r="158" spans="1:12" ht="13.5" customHeight="1" thickBot="1" x14ac:dyDescent="0.25">
      <c r="A158" s="29">
        <f>A140</f>
        <v>2</v>
      </c>
      <c r="B158" s="30">
        <f>B140</f>
        <v>3</v>
      </c>
      <c r="C158" s="53" t="s">
        <v>4</v>
      </c>
      <c r="D158" s="54"/>
      <c r="E158" s="31"/>
      <c r="F158" s="32">
        <f>F147+F157</f>
        <v>1480</v>
      </c>
      <c r="G158" s="32">
        <f t="shared" ref="G158:J158" si="48">G147+G157</f>
        <v>42.52</v>
      </c>
      <c r="H158" s="32">
        <f t="shared" si="48"/>
        <v>39.909999999999997</v>
      </c>
      <c r="I158" s="32">
        <f t="shared" si="48"/>
        <v>241.17000000000002</v>
      </c>
      <c r="J158" s="32">
        <f t="shared" si="48"/>
        <v>1337.0700000000002</v>
      </c>
      <c r="K158" s="32"/>
      <c r="L158" s="32">
        <f t="shared" ref="L158" si="49">L147+L157</f>
        <v>161</v>
      </c>
    </row>
    <row r="159" spans="1:12" ht="15.75" thickBot="1" x14ac:dyDescent="0.3">
      <c r="A159" s="20">
        <v>2</v>
      </c>
      <c r="B159" s="21">
        <v>4</v>
      </c>
      <c r="C159" s="22" t="s">
        <v>20</v>
      </c>
      <c r="D159" s="5" t="s">
        <v>21</v>
      </c>
      <c r="E159" s="47" t="s">
        <v>63</v>
      </c>
      <c r="F159" s="48">
        <v>210</v>
      </c>
      <c r="G159" s="49">
        <v>318</v>
      </c>
      <c r="H159" s="48">
        <v>9.0399999999999991</v>
      </c>
      <c r="I159" s="48">
        <v>13.44</v>
      </c>
      <c r="J159" s="49">
        <v>40.159999999999997</v>
      </c>
      <c r="K159" s="49">
        <v>173</v>
      </c>
      <c r="L159" s="48"/>
    </row>
    <row r="160" spans="1:12" ht="15.75" thickBot="1" x14ac:dyDescent="0.3">
      <c r="A160" s="23"/>
      <c r="B160" s="15"/>
      <c r="C160" s="11"/>
      <c r="D160" s="6"/>
      <c r="L160" s="40"/>
    </row>
    <row r="161" spans="1:12" ht="15.75" thickBot="1" x14ac:dyDescent="0.3">
      <c r="A161" s="23"/>
      <c r="B161" s="15"/>
      <c r="C161" s="11"/>
      <c r="D161" s="7" t="s">
        <v>22</v>
      </c>
      <c r="E161" s="47" t="s">
        <v>64</v>
      </c>
      <c r="F161" s="48">
        <v>200</v>
      </c>
      <c r="G161" s="49">
        <v>155.19999999999999</v>
      </c>
      <c r="H161" s="48">
        <v>3.6</v>
      </c>
      <c r="I161" s="48">
        <v>2.67</v>
      </c>
      <c r="J161" s="49">
        <v>29.2</v>
      </c>
      <c r="K161" s="49">
        <v>379</v>
      </c>
      <c r="L161" s="40"/>
    </row>
    <row r="162" spans="1:12" ht="15.75" thickBot="1" x14ac:dyDescent="0.3">
      <c r="A162" s="23"/>
      <c r="B162" s="15"/>
      <c r="C162" s="11"/>
      <c r="D162" s="7" t="s">
        <v>23</v>
      </c>
      <c r="E162" s="47" t="s">
        <v>61</v>
      </c>
      <c r="F162" s="48">
        <v>60</v>
      </c>
      <c r="G162" s="49">
        <v>140.28</v>
      </c>
      <c r="H162" s="48">
        <v>4.74</v>
      </c>
      <c r="I162" s="48">
        <v>0.6</v>
      </c>
      <c r="J162" s="49">
        <v>28.98</v>
      </c>
      <c r="K162" s="49" t="s">
        <v>49</v>
      </c>
      <c r="L162" s="40"/>
    </row>
    <row r="163" spans="1:12" ht="15.75" thickBot="1" x14ac:dyDescent="0.3">
      <c r="A163" s="23"/>
      <c r="B163" s="15"/>
      <c r="C163" s="11"/>
      <c r="D163" s="7" t="s">
        <v>111</v>
      </c>
      <c r="E163" s="47" t="s">
        <v>65</v>
      </c>
      <c r="F163" s="48">
        <v>20</v>
      </c>
      <c r="G163" s="49">
        <v>82.9</v>
      </c>
      <c r="H163" s="48">
        <v>1.7</v>
      </c>
      <c r="I163" s="48">
        <v>2.2599999999999998</v>
      </c>
      <c r="J163" s="49">
        <v>13.94</v>
      </c>
      <c r="K163" s="49" t="s">
        <v>49</v>
      </c>
      <c r="L163" s="40"/>
    </row>
    <row r="164" spans="1:12" ht="15.75" thickBot="1" x14ac:dyDescent="0.3">
      <c r="A164" s="23"/>
      <c r="B164" s="15"/>
      <c r="C164" s="11"/>
      <c r="D164" s="6"/>
      <c r="E164" s="47" t="s">
        <v>66</v>
      </c>
      <c r="F164" s="48">
        <v>15</v>
      </c>
      <c r="G164" s="49">
        <v>54.6</v>
      </c>
      <c r="H164" s="48">
        <v>3.48</v>
      </c>
      <c r="I164" s="48">
        <v>4.43</v>
      </c>
      <c r="J164" s="49">
        <v>0</v>
      </c>
      <c r="K164" s="49">
        <v>15</v>
      </c>
      <c r="L164" s="40"/>
    </row>
    <row r="165" spans="1:12" ht="15" x14ac:dyDescent="0.25">
      <c r="A165" s="23"/>
      <c r="B165" s="15"/>
      <c r="C165" s="11"/>
      <c r="D165" s="6" t="s">
        <v>107</v>
      </c>
      <c r="E165" s="39" t="s">
        <v>108</v>
      </c>
      <c r="F165" s="40">
        <v>200</v>
      </c>
      <c r="G165" s="40">
        <v>6.1</v>
      </c>
      <c r="H165" s="40">
        <v>5.44</v>
      </c>
      <c r="I165" s="40">
        <v>10.1</v>
      </c>
      <c r="J165" s="40">
        <v>63</v>
      </c>
      <c r="K165" s="41"/>
      <c r="L165" s="40"/>
    </row>
    <row r="166" spans="1:12" ht="15.75" thickBot="1" x14ac:dyDescent="0.3">
      <c r="A166" s="24"/>
      <c r="B166" s="17"/>
      <c r="C166" s="8"/>
      <c r="D166" s="18" t="s">
        <v>33</v>
      </c>
      <c r="E166" s="9"/>
      <c r="F166" s="19">
        <f>SUM(F159:F165)</f>
        <v>705</v>
      </c>
      <c r="G166" s="19">
        <f t="shared" ref="G166" si="50">SUM(G159:G165)</f>
        <v>757.08</v>
      </c>
      <c r="H166" s="19">
        <f t="shared" ref="H166" si="51">SUM(H159:H165)</f>
        <v>28</v>
      </c>
      <c r="I166" s="19">
        <f t="shared" ref="I166" si="52">SUM(I159:I165)</f>
        <v>33.5</v>
      </c>
      <c r="J166" s="19">
        <f t="shared" ref="J166" si="53">SUM(J159:J165)</f>
        <v>175.28</v>
      </c>
      <c r="K166" s="25"/>
      <c r="L166" s="19"/>
    </row>
    <row r="167" spans="1:12" ht="15.75" thickBot="1" x14ac:dyDescent="0.3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47" t="s">
        <v>67</v>
      </c>
      <c r="F167" s="48">
        <v>60</v>
      </c>
      <c r="G167" s="49">
        <v>53.6</v>
      </c>
      <c r="H167" s="48">
        <v>2.16</v>
      </c>
      <c r="I167" s="48">
        <v>6.04</v>
      </c>
      <c r="J167" s="49">
        <v>1.01</v>
      </c>
      <c r="K167" s="49">
        <v>71</v>
      </c>
      <c r="L167" s="48"/>
    </row>
    <row r="168" spans="1:12" ht="15.75" thickBot="1" x14ac:dyDescent="0.3">
      <c r="A168" s="23"/>
      <c r="B168" s="15"/>
      <c r="C168" s="11"/>
      <c r="D168" s="7" t="s">
        <v>27</v>
      </c>
      <c r="E168" s="47" t="s">
        <v>68</v>
      </c>
      <c r="F168" s="48">
        <v>220</v>
      </c>
      <c r="G168" s="49">
        <v>85.87</v>
      </c>
      <c r="H168" s="48">
        <v>3.42</v>
      </c>
      <c r="I168" s="48">
        <v>5.29</v>
      </c>
      <c r="J168" s="49">
        <v>5.0199999999999996</v>
      </c>
      <c r="K168" s="49" t="s">
        <v>72</v>
      </c>
      <c r="L168" s="40"/>
    </row>
    <row r="169" spans="1:12" ht="15.75" thickBot="1" x14ac:dyDescent="0.3">
      <c r="A169" s="23"/>
      <c r="B169" s="15"/>
      <c r="C169" s="11"/>
      <c r="D169" s="7" t="s">
        <v>28</v>
      </c>
      <c r="E169" s="47" t="s">
        <v>69</v>
      </c>
      <c r="F169" s="48">
        <v>90</v>
      </c>
      <c r="G169" s="49">
        <v>172.12</v>
      </c>
      <c r="H169" s="48">
        <v>9</v>
      </c>
      <c r="I169" s="48">
        <v>10.64</v>
      </c>
      <c r="J169" s="49">
        <v>4.66</v>
      </c>
      <c r="K169" s="49" t="s">
        <v>73</v>
      </c>
      <c r="L169" s="40"/>
    </row>
    <row r="170" spans="1:12" ht="15.75" thickBot="1" x14ac:dyDescent="0.3">
      <c r="A170" s="23"/>
      <c r="B170" s="15"/>
      <c r="C170" s="11"/>
      <c r="D170" s="7" t="s">
        <v>29</v>
      </c>
      <c r="E170" s="47" t="s">
        <v>70</v>
      </c>
      <c r="F170" s="48">
        <v>150</v>
      </c>
      <c r="G170" s="49">
        <v>213.53</v>
      </c>
      <c r="H170" s="48">
        <v>2.78</v>
      </c>
      <c r="I170" s="48">
        <v>6.48</v>
      </c>
      <c r="J170" s="49">
        <v>34.520000000000003</v>
      </c>
      <c r="K170" s="49">
        <v>321</v>
      </c>
      <c r="L170" s="40"/>
    </row>
    <row r="171" spans="1:12" ht="15.75" thickBot="1" x14ac:dyDescent="0.3">
      <c r="A171" s="23"/>
      <c r="B171" s="15"/>
      <c r="C171" s="11"/>
      <c r="D171" s="7" t="s">
        <v>30</v>
      </c>
      <c r="E171" s="47" t="s">
        <v>71</v>
      </c>
      <c r="F171" s="48">
        <v>200</v>
      </c>
      <c r="G171" s="49">
        <v>110</v>
      </c>
      <c r="H171" s="48">
        <v>0.2</v>
      </c>
      <c r="I171" s="48">
        <v>0.2</v>
      </c>
      <c r="J171" s="49">
        <v>22.3</v>
      </c>
      <c r="K171" s="49">
        <v>342</v>
      </c>
      <c r="L171" s="40"/>
    </row>
    <row r="172" spans="1:12" ht="15.75" thickBot="1" x14ac:dyDescent="0.3">
      <c r="A172" s="23"/>
      <c r="B172" s="15"/>
      <c r="C172" s="11"/>
      <c r="D172" s="7" t="s">
        <v>31</v>
      </c>
      <c r="E172" s="47" t="s">
        <v>61</v>
      </c>
      <c r="F172" s="48">
        <v>20</v>
      </c>
      <c r="G172" s="49">
        <v>46.76</v>
      </c>
      <c r="H172" s="48">
        <v>1.58</v>
      </c>
      <c r="I172" s="48">
        <v>0.2</v>
      </c>
      <c r="J172" s="49">
        <v>9.66</v>
      </c>
      <c r="K172" s="49" t="s">
        <v>49</v>
      </c>
      <c r="L172" s="40"/>
    </row>
    <row r="173" spans="1:12" ht="15.75" thickBot="1" x14ac:dyDescent="0.3">
      <c r="A173" s="23"/>
      <c r="B173" s="15"/>
      <c r="C173" s="11"/>
      <c r="D173" s="7" t="s">
        <v>32</v>
      </c>
      <c r="E173" s="47" t="s">
        <v>59</v>
      </c>
      <c r="F173" s="48">
        <v>40</v>
      </c>
      <c r="G173" s="49">
        <v>91.96</v>
      </c>
      <c r="H173" s="48">
        <v>2.2400000000000002</v>
      </c>
      <c r="I173" s="48">
        <v>0.44</v>
      </c>
      <c r="J173" s="51">
        <v>19.760000000000002</v>
      </c>
      <c r="K173" s="49" t="s">
        <v>49</v>
      </c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3"/>
      <c r="B175" s="15"/>
      <c r="C175" s="11"/>
      <c r="D175" s="6"/>
      <c r="E175" s="39"/>
      <c r="F175" s="40"/>
      <c r="G175" s="40"/>
      <c r="H175" s="40"/>
      <c r="I175" s="40"/>
      <c r="J175" s="40"/>
      <c r="K175" s="41"/>
      <c r="L175" s="40"/>
    </row>
    <row r="176" spans="1:12" ht="15" x14ac:dyDescent="0.25">
      <c r="A176" s="24"/>
      <c r="B176" s="17"/>
      <c r="C176" s="8"/>
      <c r="D176" s="18" t="s">
        <v>33</v>
      </c>
      <c r="E176" s="9"/>
      <c r="F176" s="19">
        <f>SUM(F167:F175)</f>
        <v>780</v>
      </c>
      <c r="G176" s="19">
        <f t="shared" ref="G176" si="54">SUM(G167:G175)</f>
        <v>773.84</v>
      </c>
      <c r="H176" s="19">
        <f t="shared" ref="H176" si="55">SUM(H167:H175)</f>
        <v>21.380000000000003</v>
      </c>
      <c r="I176" s="19">
        <f t="shared" ref="I176" si="56">SUM(I167:I175)</f>
        <v>29.29</v>
      </c>
      <c r="J176" s="19">
        <f t="shared" ref="J176" si="57">SUM(J167:J175)</f>
        <v>96.93</v>
      </c>
      <c r="K176" s="25"/>
      <c r="L176" s="19">
        <v>161</v>
      </c>
    </row>
    <row r="177" spans="1:12" ht="13.5" thickBot="1" x14ac:dyDescent="0.25">
      <c r="A177" s="29">
        <f>A159</f>
        <v>2</v>
      </c>
      <c r="B177" s="30">
        <f>B159</f>
        <v>4</v>
      </c>
      <c r="C177" s="53" t="s">
        <v>4</v>
      </c>
      <c r="D177" s="54"/>
      <c r="E177" s="31"/>
      <c r="F177" s="32">
        <f>F166+F176</f>
        <v>1485</v>
      </c>
      <c r="G177" s="32">
        <f t="shared" ref="G177" si="58">G166+G176</f>
        <v>1530.92</v>
      </c>
      <c r="H177" s="32">
        <f t="shared" ref="H177" si="59">H166+H176</f>
        <v>49.38</v>
      </c>
      <c r="I177" s="32">
        <f t="shared" ref="I177" si="60">I166+I176</f>
        <v>62.79</v>
      </c>
      <c r="J177" s="32">
        <f t="shared" ref="J177:L177" si="61">J166+J176</f>
        <v>272.21000000000004</v>
      </c>
      <c r="K177" s="32"/>
      <c r="L177" s="32">
        <f t="shared" si="61"/>
        <v>161</v>
      </c>
    </row>
    <row r="178" spans="1:12" ht="15.75" thickBot="1" x14ac:dyDescent="0.3">
      <c r="A178" s="20">
        <v>2</v>
      </c>
      <c r="B178" s="21">
        <v>5</v>
      </c>
      <c r="C178" s="22" t="s">
        <v>20</v>
      </c>
      <c r="D178" s="5" t="s">
        <v>21</v>
      </c>
      <c r="E178" s="47" t="s">
        <v>74</v>
      </c>
      <c r="F178" s="48">
        <v>200</v>
      </c>
      <c r="G178" s="49">
        <v>398.03</v>
      </c>
      <c r="H178" s="48">
        <v>24.23</v>
      </c>
      <c r="I178" s="48">
        <v>19.489999999999998</v>
      </c>
      <c r="J178" s="49">
        <v>29.66</v>
      </c>
      <c r="K178" s="49" t="s">
        <v>77</v>
      </c>
      <c r="L178" s="48"/>
    </row>
    <row r="179" spans="1:12" ht="15.75" thickBot="1" x14ac:dyDescent="0.3">
      <c r="A179" s="23"/>
      <c r="B179" s="15"/>
      <c r="C179" s="11"/>
      <c r="D179" s="6"/>
      <c r="L179" s="40"/>
    </row>
    <row r="180" spans="1:12" ht="15.75" thickBot="1" x14ac:dyDescent="0.3">
      <c r="A180" s="23"/>
      <c r="B180" s="15"/>
      <c r="C180" s="11"/>
      <c r="D180" s="7" t="s">
        <v>22</v>
      </c>
      <c r="E180" s="47" t="s">
        <v>75</v>
      </c>
      <c r="F180" s="48">
        <v>200</v>
      </c>
      <c r="G180" s="49">
        <v>77.12</v>
      </c>
      <c r="H180" s="48">
        <v>0.68</v>
      </c>
      <c r="I180" s="48">
        <v>0.28000000000000003</v>
      </c>
      <c r="J180" s="49">
        <v>17.98</v>
      </c>
      <c r="K180" s="49">
        <v>376</v>
      </c>
      <c r="L180" s="40"/>
    </row>
    <row r="181" spans="1:12" ht="15.75" thickBot="1" x14ac:dyDescent="0.3">
      <c r="A181" s="23"/>
      <c r="B181" s="15"/>
      <c r="C181" s="11"/>
      <c r="D181" s="7" t="s">
        <v>23</v>
      </c>
      <c r="E181" s="47"/>
      <c r="F181" s="48"/>
      <c r="G181" s="49"/>
      <c r="H181" s="48"/>
      <c r="I181" s="48"/>
      <c r="J181" s="49"/>
      <c r="K181" s="49"/>
      <c r="L181" s="40"/>
    </row>
    <row r="182" spans="1:12" ht="15.75" thickBot="1" x14ac:dyDescent="0.3">
      <c r="A182" s="23"/>
      <c r="B182" s="15"/>
      <c r="C182" s="11"/>
      <c r="D182" s="7" t="s">
        <v>24</v>
      </c>
      <c r="E182" s="47" t="s">
        <v>76</v>
      </c>
      <c r="F182" s="48">
        <v>100</v>
      </c>
      <c r="G182" s="49">
        <v>67.099999999999994</v>
      </c>
      <c r="H182" s="48">
        <v>0.8</v>
      </c>
      <c r="I182" s="48">
        <v>5.5</v>
      </c>
      <c r="J182" s="49">
        <v>4.3</v>
      </c>
      <c r="K182" s="49">
        <v>338</v>
      </c>
      <c r="L182" s="40"/>
    </row>
    <row r="183" spans="1:12" ht="15" x14ac:dyDescent="0.25">
      <c r="A183" s="23"/>
      <c r="B183" s="15"/>
      <c r="C183" s="11"/>
      <c r="D183" s="6" t="s">
        <v>107</v>
      </c>
      <c r="E183" s="39" t="s">
        <v>108</v>
      </c>
      <c r="F183" s="40">
        <v>200</v>
      </c>
      <c r="G183" s="40">
        <v>6.1</v>
      </c>
      <c r="H183" s="40">
        <v>5.44</v>
      </c>
      <c r="I183" s="40">
        <v>10.1</v>
      </c>
      <c r="J183" s="40">
        <v>63</v>
      </c>
      <c r="K183" s="41"/>
      <c r="L183" s="40"/>
    </row>
    <row r="184" spans="1:12" ht="15" x14ac:dyDescent="0.25">
      <c r="A184" s="23"/>
      <c r="B184" s="15"/>
      <c r="C184" s="11"/>
      <c r="D184" s="6"/>
      <c r="E184" s="39"/>
      <c r="F184" s="40"/>
      <c r="G184" s="40"/>
      <c r="H184" s="40"/>
      <c r="I184" s="40"/>
      <c r="J184" s="40"/>
      <c r="K184" s="41"/>
      <c r="L184" s="40"/>
    </row>
    <row r="185" spans="1:12" ht="15.75" thickBot="1" x14ac:dyDescent="0.3">
      <c r="A185" s="24"/>
      <c r="B185" s="17"/>
      <c r="C185" s="8"/>
      <c r="D185" s="18" t="s">
        <v>33</v>
      </c>
      <c r="E185" s="9"/>
      <c r="F185" s="19">
        <f>SUM(F178:F184)</f>
        <v>700</v>
      </c>
      <c r="G185" s="19">
        <f t="shared" ref="G185" si="62">SUM(G178:G184)</f>
        <v>548.35</v>
      </c>
      <c r="H185" s="19">
        <f t="shared" ref="H185" si="63">SUM(H178:H184)</f>
        <v>31.150000000000002</v>
      </c>
      <c r="I185" s="19">
        <f t="shared" ref="I185" si="64">SUM(I178:I184)</f>
        <v>35.369999999999997</v>
      </c>
      <c r="J185" s="19">
        <f t="shared" ref="J185" si="65">SUM(J178:J184)</f>
        <v>114.94</v>
      </c>
      <c r="K185" s="25"/>
      <c r="L185" s="19"/>
    </row>
    <row r="186" spans="1:12" ht="15.75" thickBot="1" x14ac:dyDescent="0.3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7" t="s">
        <v>78</v>
      </c>
      <c r="F186" s="48">
        <v>60</v>
      </c>
      <c r="G186" s="49">
        <v>51.62</v>
      </c>
      <c r="H186" s="48">
        <v>1.03</v>
      </c>
      <c r="I186" s="48">
        <v>3.01</v>
      </c>
      <c r="J186" s="49">
        <v>5.0999999999999996</v>
      </c>
      <c r="K186" s="49">
        <v>47</v>
      </c>
      <c r="L186" s="48"/>
    </row>
    <row r="187" spans="1:12" ht="15.75" thickBot="1" x14ac:dyDescent="0.3">
      <c r="A187" s="23"/>
      <c r="B187" s="15"/>
      <c r="C187" s="11"/>
      <c r="D187" s="7" t="s">
        <v>27</v>
      </c>
      <c r="E187" s="47" t="s">
        <v>79</v>
      </c>
      <c r="F187" s="48">
        <v>210</v>
      </c>
      <c r="G187" s="49">
        <v>101.67</v>
      </c>
      <c r="H187" s="48">
        <v>3.98</v>
      </c>
      <c r="I187" s="48">
        <v>3.62</v>
      </c>
      <c r="J187" s="49">
        <v>13.31</v>
      </c>
      <c r="K187" s="49" t="s">
        <v>83</v>
      </c>
      <c r="L187" s="40"/>
    </row>
    <row r="188" spans="1:12" ht="15.75" thickBot="1" x14ac:dyDescent="0.3">
      <c r="A188" s="23"/>
      <c r="B188" s="15"/>
      <c r="C188" s="11"/>
      <c r="D188" s="7" t="s">
        <v>28</v>
      </c>
      <c r="E188" s="47" t="s">
        <v>80</v>
      </c>
      <c r="F188" s="48">
        <v>90</v>
      </c>
      <c r="G188" s="49">
        <v>188.9</v>
      </c>
      <c r="H188" s="48">
        <v>11.99</v>
      </c>
      <c r="I188" s="48">
        <v>4.0999999999999996</v>
      </c>
      <c r="J188" s="49">
        <v>7.7</v>
      </c>
      <c r="K188" s="49" t="s">
        <v>84</v>
      </c>
      <c r="L188" s="40"/>
    </row>
    <row r="189" spans="1:12" ht="15.75" thickBot="1" x14ac:dyDescent="0.3">
      <c r="A189" s="23"/>
      <c r="B189" s="15"/>
      <c r="C189" s="11"/>
      <c r="D189" s="7" t="s">
        <v>29</v>
      </c>
      <c r="E189" s="47" t="s">
        <v>81</v>
      </c>
      <c r="F189" s="48">
        <v>150</v>
      </c>
      <c r="G189" s="49">
        <v>210.11</v>
      </c>
      <c r="H189" s="48">
        <v>3.67</v>
      </c>
      <c r="I189" s="48">
        <v>5.42</v>
      </c>
      <c r="J189" s="49">
        <v>36.67</v>
      </c>
      <c r="K189" s="49">
        <v>304</v>
      </c>
      <c r="L189" s="40"/>
    </row>
    <row r="190" spans="1:12" ht="15.75" thickBot="1" x14ac:dyDescent="0.3">
      <c r="A190" s="23"/>
      <c r="B190" s="15"/>
      <c r="C190" s="11"/>
      <c r="D190" s="7" t="s">
        <v>30</v>
      </c>
      <c r="E190" s="47" t="s">
        <v>82</v>
      </c>
      <c r="F190" s="48">
        <v>200</v>
      </c>
      <c r="G190" s="49">
        <v>41.68</v>
      </c>
      <c r="H190" s="48">
        <v>0.02</v>
      </c>
      <c r="I190" s="48">
        <v>0.13</v>
      </c>
      <c r="J190" s="49">
        <v>10.25</v>
      </c>
      <c r="K190" s="49">
        <v>377</v>
      </c>
      <c r="L190" s="40"/>
    </row>
    <row r="191" spans="1:12" ht="15.75" thickBot="1" x14ac:dyDescent="0.3">
      <c r="A191" s="23"/>
      <c r="B191" s="15"/>
      <c r="C191" s="11"/>
      <c r="D191" s="7" t="s">
        <v>31</v>
      </c>
      <c r="E191" s="47" t="s">
        <v>61</v>
      </c>
      <c r="F191" s="48">
        <v>20</v>
      </c>
      <c r="G191" s="49">
        <v>46.76</v>
      </c>
      <c r="H191" s="48">
        <v>1.58</v>
      </c>
      <c r="I191" s="48">
        <v>0.2</v>
      </c>
      <c r="J191" s="49">
        <v>9.66</v>
      </c>
      <c r="K191" s="49" t="s">
        <v>49</v>
      </c>
      <c r="L191" s="40"/>
    </row>
    <row r="192" spans="1:12" ht="15.75" thickBot="1" x14ac:dyDescent="0.3">
      <c r="A192" s="23"/>
      <c r="B192" s="15"/>
      <c r="C192" s="11"/>
      <c r="D192" s="7" t="s">
        <v>32</v>
      </c>
      <c r="E192" s="47" t="s">
        <v>47</v>
      </c>
      <c r="F192" s="48">
        <v>40</v>
      </c>
      <c r="G192" s="49">
        <v>91.96</v>
      </c>
      <c r="H192" s="48">
        <v>2.2400000000000002</v>
      </c>
      <c r="I192" s="48">
        <v>0.4</v>
      </c>
      <c r="J192" s="51">
        <v>19.760000000000002</v>
      </c>
      <c r="K192" s="49" t="s">
        <v>49</v>
      </c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3"/>
      <c r="B194" s="15"/>
      <c r="C194" s="11"/>
      <c r="D194" s="6"/>
      <c r="E194" s="39"/>
      <c r="F194" s="40"/>
      <c r="G194" s="40"/>
      <c r="H194" s="40"/>
      <c r="I194" s="40"/>
      <c r="J194" s="40"/>
      <c r="K194" s="41"/>
      <c r="L194" s="40"/>
    </row>
    <row r="195" spans="1:12" ht="15" x14ac:dyDescent="0.25">
      <c r="A195" s="24"/>
      <c r="B195" s="17"/>
      <c r="C195" s="8"/>
      <c r="D195" s="18" t="s">
        <v>33</v>
      </c>
      <c r="E195" s="9"/>
      <c r="F195" s="19">
        <f>SUM(F186:F194)</f>
        <v>770</v>
      </c>
      <c r="G195" s="19">
        <f t="shared" ref="G195" si="66">SUM(G186:G194)</f>
        <v>732.69999999999993</v>
      </c>
      <c r="H195" s="19">
        <f t="shared" ref="H195" si="67">SUM(H186:H194)</f>
        <v>24.510000000000005</v>
      </c>
      <c r="I195" s="19">
        <f t="shared" ref="I195" si="68">SUM(I186:I194)</f>
        <v>16.879999999999995</v>
      </c>
      <c r="J195" s="19">
        <f t="shared" ref="J195" si="69">SUM(J186:J194)</f>
        <v>102.45</v>
      </c>
      <c r="K195" s="25"/>
      <c r="L195" s="19">
        <v>161</v>
      </c>
    </row>
    <row r="196" spans="1:12" ht="13.5" thickBot="1" x14ac:dyDescent="0.25">
      <c r="A196" s="29">
        <f>A178</f>
        <v>2</v>
      </c>
      <c r="B196" s="30">
        <f>B178</f>
        <v>5</v>
      </c>
      <c r="C196" s="53" t="s">
        <v>4</v>
      </c>
      <c r="D196" s="54"/>
      <c r="E196" s="31"/>
      <c r="F196" s="32">
        <f>F185+F195</f>
        <v>1470</v>
      </c>
      <c r="G196" s="32">
        <f t="shared" ref="G196" si="70">G185+G195</f>
        <v>1281.05</v>
      </c>
      <c r="H196" s="32">
        <f t="shared" ref="H196" si="71">H185+H195</f>
        <v>55.660000000000011</v>
      </c>
      <c r="I196" s="32">
        <f t="shared" ref="I196" si="72">I185+I195</f>
        <v>52.249999999999993</v>
      </c>
      <c r="J196" s="32">
        <f t="shared" ref="J196:L196" si="73">J185+J195</f>
        <v>217.39</v>
      </c>
      <c r="K196" s="32"/>
      <c r="L196" s="32">
        <f t="shared" si="73"/>
        <v>161</v>
      </c>
    </row>
  </sheetData>
  <mergeCells count="14">
    <mergeCell ref="C1:E1"/>
    <mergeCell ref="H1:K1"/>
    <mergeCell ref="H2:K2"/>
    <mergeCell ref="C24:D24"/>
    <mergeCell ref="C43:D43"/>
    <mergeCell ref="C196:D196"/>
    <mergeCell ref="C120:D120"/>
    <mergeCell ref="C101:E101"/>
    <mergeCell ref="C100:D100"/>
    <mergeCell ref="C62:D62"/>
    <mergeCell ref="C81:D81"/>
    <mergeCell ref="C158:D158"/>
    <mergeCell ref="C139:D139"/>
    <mergeCell ref="C177:D17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Федотова</cp:lastModifiedBy>
  <dcterms:created xsi:type="dcterms:W3CDTF">2022-05-16T14:23:56Z</dcterms:created>
  <dcterms:modified xsi:type="dcterms:W3CDTF">2025-01-27T18:49:04Z</dcterms:modified>
</cp:coreProperties>
</file>